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NIK\Desktop\New folder\"/>
    </mc:Choice>
  </mc:AlternateContent>
  <bookViews>
    <workbookView xWindow="0" yWindow="0" windowWidth="28800" windowHeight="12435" activeTab="2"/>
  </bookViews>
  <sheets>
    <sheet name="НАСЛОВНА СТРАНА" sheetId="3" r:id="rId1"/>
    <sheet name="ПРИХОДИ И РАСХОДИ" sheetId="1" r:id="rId2"/>
    <sheet name="СТАЊЕ-ДОБАВЉАЧИ, РАЧУНИ" sheetId="2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1" l="1"/>
  <c r="D41" i="2" l="1"/>
  <c r="J105" i="1"/>
  <c r="J70" i="1"/>
  <c r="D60" i="2" l="1"/>
  <c r="D50" i="2"/>
  <c r="I109" i="1"/>
  <c r="H109" i="1"/>
  <c r="G109" i="1"/>
  <c r="F109" i="1"/>
  <c r="E109" i="1"/>
  <c r="J104" i="1"/>
  <c r="J103" i="1"/>
  <c r="J101" i="1"/>
  <c r="J99" i="1"/>
  <c r="J98" i="1"/>
  <c r="J97" i="1"/>
  <c r="J96" i="1"/>
  <c r="J93" i="1"/>
  <c r="J89" i="1"/>
  <c r="J85" i="1"/>
  <c r="J84" i="1"/>
  <c r="J83" i="1"/>
  <c r="J81" i="1"/>
  <c r="J80" i="1"/>
  <c r="J78" i="1"/>
  <c r="J77" i="1"/>
  <c r="J76" i="1"/>
  <c r="J75" i="1"/>
  <c r="J69" i="1"/>
  <c r="J67" i="1"/>
  <c r="J65" i="1"/>
  <c r="J62" i="1"/>
  <c r="J56" i="1"/>
  <c r="J49" i="1"/>
  <c r="J47" i="1"/>
  <c r="J41" i="1"/>
  <c r="J35" i="1"/>
  <c r="J33" i="1"/>
  <c r="J32" i="1"/>
  <c r="J30" i="1"/>
  <c r="J27" i="1"/>
  <c r="J25" i="1"/>
  <c r="J24" i="1"/>
  <c r="J21" i="1"/>
  <c r="H13" i="1"/>
  <c r="J109" i="1" l="1"/>
</calcChain>
</file>

<file path=xl/sharedStrings.xml><?xml version="1.0" encoding="utf-8"?>
<sst xmlns="http://schemas.openxmlformats.org/spreadsheetml/2006/main" count="248" uniqueCount="207">
  <si>
    <t>Цвеће и зеленило</t>
  </si>
  <si>
    <t>Р.БР</t>
  </si>
  <si>
    <t>ИЗНОС</t>
  </si>
  <si>
    <t>НАЗИВ ДОБАВЉАЧА</t>
  </si>
  <si>
    <t>РАЧУН БРОЈ</t>
  </si>
  <si>
    <t>ЈКП БЕОГРАДСКЕ ЕЛЕКТРАНЕ</t>
  </si>
  <si>
    <t>УКУПНО:</t>
  </si>
  <si>
    <t>ЕЛЕКТРОТЕХНИЧКА ШКОЛА "ЗЕМУН"</t>
  </si>
  <si>
    <t>Земун, Наде Димић број 4</t>
  </si>
  <si>
    <t>ПИБ: 101540955</t>
  </si>
  <si>
    <t>Матични број: 07026641</t>
  </si>
  <si>
    <t>материјално-финансијског пословања</t>
  </si>
  <si>
    <t>И З В Е Ш Т А Ј</t>
  </si>
  <si>
    <t>Шеф рачуноводства</t>
  </si>
  <si>
    <t>Снежана Вулетић</t>
  </si>
  <si>
    <t xml:space="preserve">Датум: </t>
  </si>
  <si>
    <t>ПОДРУЖНИЦА ДРУШТВА МАТЕМАТИЧАРА СРБИЈЕ</t>
  </si>
  <si>
    <t>ЈКП ГРАДСКА ЧИСТОЋА</t>
  </si>
  <si>
    <t>ЈКП ИНФОСТАН ТЕХНОЛОГИЈЕ</t>
  </si>
  <si>
    <t>ТЕЛЕКОМ СРБИЈА</t>
  </si>
  <si>
    <t>СББ</t>
  </si>
  <si>
    <t>ЛА ФАНТАНА</t>
  </si>
  <si>
    <t>СТАЊЕ ОБАВЕЗА - УГОВОРИ, ЗАРАДЕ - НА ДАН 31.12.2023.</t>
  </si>
  <si>
    <t>О П И С</t>
  </si>
  <si>
    <t>ДЕЦЕМБАР</t>
  </si>
  <si>
    <t>СОПСТВЕНИ</t>
  </si>
  <si>
    <t>Молерски радови</t>
  </si>
  <si>
    <t>Намештај</t>
  </si>
  <si>
    <t xml:space="preserve">ПЛАТА ЗА ДЕЦЕМБАР </t>
  </si>
  <si>
    <t>УГ.О ИЗВОЂЕЊУ НАСТАВЕ</t>
  </si>
  <si>
    <t>Економска класификација</t>
  </si>
  <si>
    <t>ПА</t>
  </si>
  <si>
    <t>ОПИС</t>
  </si>
  <si>
    <t>Приходи обезбеђени из</t>
  </si>
  <si>
    <t>У К У П Н О</t>
  </si>
  <si>
    <t>Буџета</t>
  </si>
  <si>
    <t>Сопствени приходи</t>
  </si>
  <si>
    <t>Донације</t>
  </si>
  <si>
    <t>РЕПУБЛИКЕ</t>
  </si>
  <si>
    <t>ГРАД</t>
  </si>
  <si>
    <t>411100, 412100, 412200</t>
  </si>
  <si>
    <t>Плате, додаци, накнаде</t>
  </si>
  <si>
    <t>0001</t>
  </si>
  <si>
    <t>ПИО</t>
  </si>
  <si>
    <t>здравство</t>
  </si>
  <si>
    <t xml:space="preserve">Превоз запослених </t>
  </si>
  <si>
    <t>Отпремнина за одлазак у пензију (за троје)</t>
  </si>
  <si>
    <t>Помоћ за случај смрти запосл. или члана породице</t>
  </si>
  <si>
    <t>Солидарна помоћ</t>
  </si>
  <si>
    <t>(бол. преко 3 мес., рођење дете)</t>
  </si>
  <si>
    <t>Јубиларне награде</t>
  </si>
  <si>
    <t>Остале награде запосл.</t>
  </si>
  <si>
    <t>Платни промет</t>
  </si>
  <si>
    <t>Лож  уље</t>
  </si>
  <si>
    <t>Водовод и канализација</t>
  </si>
  <si>
    <t>Дератизација</t>
  </si>
  <si>
    <t>Димничарске услуге</t>
  </si>
  <si>
    <t>Одвоз отпада - Инфостан</t>
  </si>
  <si>
    <t xml:space="preserve">Услуге чишћења – Градска чистоћа </t>
  </si>
  <si>
    <t xml:space="preserve">Допринос за: коришћење вода </t>
  </si>
  <si>
    <t>Телефон, телекс, телефакс</t>
  </si>
  <si>
    <t>Интернет, SBB,</t>
  </si>
  <si>
    <t>Web домен, хостинг</t>
  </si>
  <si>
    <t>Услуге мобил. тел.</t>
  </si>
  <si>
    <t>Остале услуге комуникације (сертификат ПТТ – картица за пореску управу, кабловска)</t>
  </si>
  <si>
    <t>Пошта, поштарина и поштанске марке</t>
  </si>
  <si>
    <t>Осигурање запослених</t>
  </si>
  <si>
    <t xml:space="preserve">Осигурање ученика </t>
  </si>
  <si>
    <t>Трош. служб. путовања у земљи:</t>
  </si>
  <si>
    <t>422111,</t>
  </si>
  <si>
    <t>Трошк. дневница</t>
  </si>
  <si>
    <t>422121,</t>
  </si>
  <si>
    <t>Превоза</t>
  </si>
  <si>
    <t>422131,</t>
  </si>
  <si>
    <t>Смештај на сл.пут</t>
  </si>
  <si>
    <t>422192,</t>
  </si>
  <si>
    <t>Такси превоз</t>
  </si>
  <si>
    <t>422194,</t>
  </si>
  <si>
    <t>Сопств.возило</t>
  </si>
  <si>
    <t>Остали трошкови</t>
  </si>
  <si>
    <t>Трошкови служб путовања у иностранство:</t>
  </si>
  <si>
    <t>Дневница</t>
  </si>
  <si>
    <t>Смештаја</t>
  </si>
  <si>
    <t xml:space="preserve">Трошкови путовања у оквиру ред. рада: </t>
  </si>
  <si>
    <t xml:space="preserve">Такси по граду </t>
  </si>
  <si>
    <t>Остали тр.превоза, аранжман излет-сопст.</t>
  </si>
  <si>
    <t>Трошкови путовања - превоза ученика</t>
  </si>
  <si>
    <t>Трошкови путовања -на такмичења, Петница</t>
  </si>
  <si>
    <t>423100-</t>
  </si>
  <si>
    <t>Административне услуге (превођења, рачуноводствене, остале адм. услуге)</t>
  </si>
  <si>
    <t>423200-423299</t>
  </si>
  <si>
    <t>Компјутерске услуге (израда и одржавање софтвера, одржавање рачунара, остале PC услуге)</t>
  </si>
  <si>
    <t>Услуге образовања и    усавршавања запослених</t>
  </si>
  <si>
    <t>Котизација за семинаре</t>
  </si>
  <si>
    <t>Котизација за стручна саветов.</t>
  </si>
  <si>
    <t>Издаци за стр. испите (лиценце)</t>
  </si>
  <si>
    <t>Остали издаци за стручно образовање (чланарине)</t>
  </si>
  <si>
    <t>423400-423499</t>
  </si>
  <si>
    <t>Услуге штампања, информисања, рекламирања, трошкови огласа</t>
  </si>
  <si>
    <t xml:space="preserve">423500-423599 </t>
  </si>
  <si>
    <t>Стручне услуге – услуге надзора над извођењем радова и остале стручне услуге</t>
  </si>
  <si>
    <t>Угоститељске услуге</t>
  </si>
  <si>
    <t>Репрезентација</t>
  </si>
  <si>
    <t>Поклони, награде уч.</t>
  </si>
  <si>
    <t>Остале опште услуге (коричење, копирање, обезбеђење уч. и остале опште услуге)</t>
  </si>
  <si>
    <t xml:space="preserve">Лабораторијске услуге </t>
  </si>
  <si>
    <t>Медицинске услуге – систематски преглед</t>
  </si>
  <si>
    <t>Услуге очувања животне средине</t>
  </si>
  <si>
    <t>Уговор о извођењу наставе</t>
  </si>
  <si>
    <t>Тек. поправке и одржавање зграда и објеката:</t>
  </si>
  <si>
    <t>Текуће поправке централно грејање -одржавање</t>
  </si>
  <si>
    <t>Остале услуге и матер. за тек.поправке и одржав. зграда</t>
  </si>
  <si>
    <t xml:space="preserve">Поправка рачунара и одржавање рачунарске опреме </t>
  </si>
  <si>
    <t>Тек. поправке уградне опреме (климе,..)</t>
  </si>
  <si>
    <t>Сервисирање ПП апарата и  одржавање опреме за јавну безбед.</t>
  </si>
  <si>
    <t>Канцеларијски матер.</t>
  </si>
  <si>
    <t xml:space="preserve">Радна одећа и обућа </t>
  </si>
  <si>
    <t>Стручна литература за редовне потребе запослених</t>
  </si>
  <si>
    <t>Материјал за образовање</t>
  </si>
  <si>
    <t>Остали медицински мат</t>
  </si>
  <si>
    <t>426811, 426819</t>
  </si>
  <si>
    <t>Производи  за чишћење и одржавање хигијене</t>
  </si>
  <si>
    <t>426821, 426822</t>
  </si>
  <si>
    <t>Храна и пиће</t>
  </si>
  <si>
    <t>Потрошни материјал за поправку и одржавање</t>
  </si>
  <si>
    <t xml:space="preserve">Остали материјал за посебне намене </t>
  </si>
  <si>
    <t xml:space="preserve">Таксе </t>
  </si>
  <si>
    <t>Накн.за неискор.ГО</t>
  </si>
  <si>
    <t xml:space="preserve">Рачунарска опрема </t>
  </si>
  <si>
    <t>Приходи од Града</t>
  </si>
  <si>
    <t>(зараде, отпремнине, уговори о извођењу наставе)</t>
  </si>
  <si>
    <t>Услуге за електр. енергију</t>
  </si>
  <si>
    <t xml:space="preserve">Помоћ у медицин. лечењу </t>
  </si>
  <si>
    <t>П Р И Х О Д И</t>
  </si>
  <si>
    <t xml:space="preserve">Р А С Х О Д И </t>
  </si>
  <si>
    <t>Електронска опрема</t>
  </si>
  <si>
    <t>01832 01 00</t>
  </si>
  <si>
    <t>01832 07 01</t>
  </si>
  <si>
    <t>01832 04 01</t>
  </si>
  <si>
    <t>01832 16 01</t>
  </si>
  <si>
    <t>ОПШТИ ПРИХОДИ БУЏЕТА - ЗАРАДЕ</t>
  </si>
  <si>
    <t>ТРАНСФЕРИ ОД ГРАДА</t>
  </si>
  <si>
    <t>СОПСТВЕНА СРЕДСТВА</t>
  </si>
  <si>
    <t>РОДИТЕЉСКИ ДИНАР</t>
  </si>
  <si>
    <t>ДОБРОВОЉНИ ТРАНФ.ФИЗИЧКИХ И ПРАВНИХ ЛИЦА</t>
  </si>
  <si>
    <t>01832 08 01</t>
  </si>
  <si>
    <t>Добровољни трансфери од физичких и правних лица - донације</t>
  </si>
  <si>
    <t>Општи приходи од Републике</t>
  </si>
  <si>
    <t>ДРУШТВО MATEMATICARA</t>
  </si>
  <si>
    <t>1475-101540955-08-24</t>
  </si>
  <si>
    <t>145-101540955-06-24</t>
  </si>
  <si>
    <t>ЗЕМУНСКИ ГВОЖЂАР</t>
  </si>
  <si>
    <t>СТУПАР РАДОСАВ</t>
  </si>
  <si>
    <t>24-433/25</t>
  </si>
  <si>
    <t>24-434/25</t>
  </si>
  <si>
    <t>24-435/25</t>
  </si>
  <si>
    <t xml:space="preserve">ЈКП НАПЛАТА ПРЕВОЗНЕ УСЛУГЕ </t>
  </si>
  <si>
    <t>НИС А.Д., НОВИ САД</t>
  </si>
  <si>
    <t>СТАЊE НА ЕВИДЕНЦИОНИМ РАЧУНИМА НА ДАН 31.12.2024.</t>
  </si>
  <si>
    <t>II ДЕО</t>
  </si>
  <si>
    <t>I ДЕО</t>
  </si>
  <si>
    <r>
      <t>СТАЊЕ ОБАВЕЗА ПРЕМА ДОБАВЉАЧИМА</t>
    </r>
    <r>
      <rPr>
        <sz val="11"/>
        <color theme="1"/>
        <rFont val="Calibri"/>
        <family val="2"/>
        <scheme val="minor"/>
      </rPr>
      <t xml:space="preserve"> (КТО 252111) </t>
    </r>
    <r>
      <rPr>
        <b/>
        <sz val="11"/>
        <color theme="1"/>
        <rFont val="Calibri"/>
        <family val="2"/>
        <scheme val="minor"/>
      </rPr>
      <t>НА ДАН 31.12.2024.</t>
    </r>
  </si>
  <si>
    <t>Родитељски динар</t>
  </si>
  <si>
    <t>за период 01.01.2024. - 31.12.2024.</t>
  </si>
  <si>
    <t>4475692 (РН ЗА 12/2024)</t>
  </si>
  <si>
    <t>04-01-А/2025  (РН ЗА 12/2024)</t>
  </si>
  <si>
    <t>44-279-064-1954366(РН ЗА 12/2024)</t>
  </si>
  <si>
    <t>18-279-011-1954361(РН ЗА 12/2024)</t>
  </si>
  <si>
    <t>9084264532(РН ЗА 12/2024)</t>
  </si>
  <si>
    <t>R2411-00917 (РН ЗА 11/2024)</t>
  </si>
  <si>
    <t>R2412-00910 (РН ЗА 12/2024)</t>
  </si>
  <si>
    <t>801337428046-24120-1 (РН ЗА 12/2024)</t>
  </si>
  <si>
    <t>801337428003-24112-1 (РН ЗА 11/2024)</t>
  </si>
  <si>
    <t>801337428038-24104-1 (РН ЗА 10/2024)</t>
  </si>
  <si>
    <t>801337428038-24090-1 (РН ЗА 09/2024)</t>
  </si>
  <si>
    <t>51-7043412 (РН ЗА 12/2024)</t>
  </si>
  <si>
    <t>98-7043170 (РН ЗА 11/2024)</t>
  </si>
  <si>
    <t>48-7042928 (РН ЗА 10/2024)</t>
  </si>
  <si>
    <t>95-7042686 (РН ЗА 09/2024)</t>
  </si>
  <si>
    <t>45-7042444 (РН ЗА 08/2024)</t>
  </si>
  <si>
    <t>27-24-001-00345466 (РН ЗА 11/2024)</t>
  </si>
  <si>
    <t>11-24-001-00314787 (РН ЗА 10/2024)</t>
  </si>
  <si>
    <t xml:space="preserve"> ЕЛЕКТРОПРИВРЕДА СРБИЈЕ</t>
  </si>
  <si>
    <t>BGPLUS2024/21515 (РН ЗА 12/2024)</t>
  </si>
  <si>
    <t>BGPLUS2024/19501 (РН ЗА 11/2024)</t>
  </si>
  <si>
    <t>BGPLUS2024/17464 (РН ЗА 10/2024)</t>
  </si>
  <si>
    <t>BGPLUS2024/14785 (РН ЗА 09/2024)</t>
  </si>
  <si>
    <t>BGPLUS2024/13330 (РН ЗА 08/2024)</t>
  </si>
  <si>
    <t>BGPLUS2024/11382 (РН ЗА 07/2024)</t>
  </si>
  <si>
    <t>КОМ38936325 (РН ЗА 11/2024)</t>
  </si>
  <si>
    <t>КУГУАР (СА РОДИТЕЉСКОГ РН)</t>
  </si>
  <si>
    <t>СТУПАР РАДОСАВ (СА РОДИТЕЉСКОГ РН)</t>
  </si>
  <si>
    <t>KOM39179601 (РН ЗА 12/2024)</t>
  </si>
  <si>
    <t>92-25-001-00000669 (РН ЗА 12/2024)</t>
  </si>
  <si>
    <t>К000266880 (КАМАТНИ ОБРАЧУН)</t>
  </si>
  <si>
    <r>
      <t>21-24-021-00407189</t>
    </r>
    <r>
      <rPr>
        <sz val="9"/>
        <color theme="1"/>
        <rFont val="Calibri"/>
        <family val="2"/>
        <scheme val="minor"/>
      </rPr>
      <t xml:space="preserve"> (КАМАТНИ ОБРАЧУН)</t>
    </r>
  </si>
  <si>
    <t>ЈКП БЕОГРАДСКИ ВОДОВОД И КАНАЛ.</t>
  </si>
  <si>
    <t>23.01.2025.</t>
  </si>
  <si>
    <t>Поправке опреме за образ.</t>
  </si>
  <si>
    <t xml:space="preserve">  - школарине, испити, дупликати</t>
  </si>
  <si>
    <t xml:space="preserve">  -  по чл.190, став2 и екскурзије</t>
  </si>
  <si>
    <t xml:space="preserve">Родитељски динар: </t>
  </si>
  <si>
    <t xml:space="preserve">Сопствени приходи : </t>
  </si>
  <si>
    <t xml:space="preserve">  - пренета неутрошена средства из претходних година</t>
  </si>
  <si>
    <t>УКУПНИ ПРИХОДИ:</t>
  </si>
  <si>
    <t>УКУПНИ РАСХОДИ:</t>
  </si>
  <si>
    <r>
      <rPr>
        <b/>
        <u/>
        <sz val="11"/>
        <color theme="1"/>
        <rFont val="Calibri"/>
        <family val="2"/>
        <scheme val="minor"/>
      </rPr>
      <t>СУФИЦИТ</t>
    </r>
    <r>
      <rPr>
        <sz val="11"/>
        <color theme="1"/>
        <rFont val="Calibri"/>
        <family val="2"/>
        <scheme val="minor"/>
      </rPr>
      <t xml:space="preserve"> / ДЕФИЦИТ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</si>
</sst>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b/>
      <sz val="14"/>
      <color rgb="FF000000"/>
      <name val="ТИМЕ"/>
    </font>
    <font>
      <sz val="11"/>
      <color theme="1"/>
      <name val="ТИМЕ"/>
    </font>
    <font>
      <b/>
      <sz val="14"/>
      <color rgb="FF000000"/>
      <name val="Times New Roman"/>
      <family val="1"/>
    </font>
    <font>
      <sz val="11"/>
      <color rgb="FF212529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1" applyFont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/>
    <xf numFmtId="0" fontId="0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wrapText="1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43" fontId="0" fillId="3" borderId="9" xfId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43" fontId="0" fillId="2" borderId="9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43" fontId="2" fillId="0" borderId="9" xfId="1" applyFont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3" fontId="7" fillId="0" borderId="0" xfId="1" applyFont="1"/>
    <xf numFmtId="43" fontId="7" fillId="2" borderId="0" xfId="1" applyFont="1" applyFill="1"/>
    <xf numFmtId="43" fontId="7" fillId="0" borderId="0" xfId="1" applyFont="1" applyAlignment="1">
      <alignment horizontal="center"/>
    </xf>
    <xf numFmtId="43" fontId="7" fillId="0" borderId="0" xfId="1" applyFont="1" applyAlignment="1">
      <alignment vertical="center"/>
    </xf>
    <xf numFmtId="43" fontId="8" fillId="0" borderId="22" xfId="1" applyFont="1" applyBorder="1" applyAlignment="1">
      <alignment horizontal="center" wrapText="1"/>
    </xf>
    <xf numFmtId="43" fontId="8" fillId="2" borderId="22" xfId="1" applyFont="1" applyFill="1" applyBorder="1" applyAlignment="1">
      <alignment horizontal="center" wrapText="1"/>
    </xf>
    <xf numFmtId="43" fontId="8" fillId="0" borderId="28" xfId="1" applyFont="1" applyBorder="1" applyAlignment="1">
      <alignment horizontal="center" wrapText="1"/>
    </xf>
    <xf numFmtId="43" fontId="8" fillId="2" borderId="28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3" fontId="8" fillId="0" borderId="22" xfId="1" applyFont="1" applyBorder="1" applyAlignment="1">
      <alignment horizontal="right" wrapText="1"/>
    </xf>
    <xf numFmtId="43" fontId="8" fillId="0" borderId="32" xfId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 wrapText="1"/>
    </xf>
    <xf numFmtId="43" fontId="8" fillId="0" borderId="24" xfId="1" applyFont="1" applyBorder="1" applyAlignment="1">
      <alignment horizontal="right" wrapText="1"/>
    </xf>
    <xf numFmtId="0" fontId="6" fillId="0" borderId="33" xfId="0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3" fontId="8" fillId="0" borderId="28" xfId="1" applyFont="1" applyBorder="1" applyAlignment="1">
      <alignment horizontal="right" wrapText="1"/>
    </xf>
    <xf numFmtId="43" fontId="8" fillId="0" borderId="29" xfId="1" applyFont="1" applyBorder="1" applyAlignment="1">
      <alignment horizontal="right" wrapText="1"/>
    </xf>
    <xf numFmtId="0" fontId="8" fillId="0" borderId="26" xfId="0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right" wrapText="1"/>
    </xf>
    <xf numFmtId="43" fontId="8" fillId="0" borderId="35" xfId="1" applyFont="1" applyBorder="1" applyAlignment="1">
      <alignment horizontal="right" wrapText="1"/>
    </xf>
    <xf numFmtId="43" fontId="8" fillId="2" borderId="35" xfId="1" applyFont="1" applyFill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3" fontId="8" fillId="0" borderId="38" xfId="1" applyFont="1" applyBorder="1" applyAlignment="1">
      <alignment horizontal="right" vertical="center" wrapText="1"/>
    </xf>
    <xf numFmtId="43" fontId="8" fillId="2" borderId="38" xfId="1" applyFont="1" applyFill="1" applyBorder="1" applyAlignment="1">
      <alignment horizontal="right" wrapText="1"/>
    </xf>
    <xf numFmtId="43" fontId="8" fillId="0" borderId="38" xfId="1" applyFont="1" applyBorder="1" applyAlignment="1">
      <alignment horizontal="right" wrapText="1"/>
    </xf>
    <xf numFmtId="49" fontId="8" fillId="0" borderId="39" xfId="0" applyNumberFormat="1" applyFont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right" vertical="center" wrapText="1"/>
    </xf>
    <xf numFmtId="43" fontId="8" fillId="0" borderId="28" xfId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3" fontId="8" fillId="0" borderId="23" xfId="1" applyFont="1" applyBorder="1" applyAlignment="1">
      <alignment wrapText="1"/>
    </xf>
    <xf numFmtId="43" fontId="8" fillId="2" borderId="41" xfId="1" applyFont="1" applyFill="1" applyBorder="1" applyAlignment="1">
      <alignment horizontal="right" vertical="center" wrapText="1"/>
    </xf>
    <xf numFmtId="43" fontId="8" fillId="0" borderId="41" xfId="1" applyFont="1" applyBorder="1" applyAlignment="1">
      <alignment horizontal="right" vertical="center" wrapText="1"/>
    </xf>
    <xf numFmtId="43" fontId="8" fillId="0" borderId="42" xfId="1" applyFont="1" applyBorder="1" applyAlignment="1">
      <alignment horizontal="right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3" fontId="8" fillId="0" borderId="15" xfId="1" applyFont="1" applyBorder="1" applyAlignment="1">
      <alignment horizontal="right" wrapText="1"/>
    </xf>
    <xf numFmtId="43" fontId="8" fillId="0" borderId="21" xfId="1" applyFont="1" applyBorder="1" applyAlignment="1">
      <alignment horizontal="right" wrapText="1"/>
    </xf>
    <xf numFmtId="43" fontId="8" fillId="0" borderId="27" xfId="1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3" fontId="8" fillId="0" borderId="46" xfId="1" applyFont="1" applyBorder="1" applyAlignment="1">
      <alignment horizontal="right" wrapText="1"/>
    </xf>
    <xf numFmtId="43" fontId="8" fillId="0" borderId="0" xfId="1" applyFont="1" applyBorder="1" applyAlignment="1">
      <alignment horizontal="right" wrapText="1"/>
    </xf>
    <xf numFmtId="43" fontId="8" fillId="0" borderId="34" xfId="1" applyFont="1" applyBorder="1" applyAlignment="1">
      <alignment horizontal="right" wrapText="1"/>
    </xf>
    <xf numFmtId="0" fontId="8" fillId="0" borderId="30" xfId="0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49" fontId="8" fillId="0" borderId="50" xfId="0" applyNumberFormat="1" applyFont="1" applyBorder="1" applyAlignment="1">
      <alignment horizontal="center" vertical="center" wrapText="1"/>
    </xf>
    <xf numFmtId="43" fontId="8" fillId="0" borderId="23" xfId="1" applyFont="1" applyBorder="1" applyAlignment="1">
      <alignment vertical="center" wrapText="1"/>
    </xf>
    <xf numFmtId="43" fontId="8" fillId="0" borderId="0" xfId="1" applyFont="1" applyBorder="1" applyAlignment="1">
      <alignment horizontal="right" vertical="center" wrapText="1"/>
    </xf>
    <xf numFmtId="43" fontId="8" fillId="0" borderId="27" xfId="1" applyFont="1" applyBorder="1" applyAlignment="1">
      <alignment vertical="center" wrapText="1"/>
    </xf>
    <xf numFmtId="43" fontId="8" fillId="0" borderId="34" xfId="1" applyFont="1" applyBorder="1" applyAlignment="1">
      <alignment horizontal="right" vertical="center" wrapText="1"/>
    </xf>
    <xf numFmtId="43" fontId="8" fillId="0" borderId="32" xfId="1" applyFont="1" applyBorder="1" applyAlignment="1">
      <alignment horizontal="right" vertical="center" wrapText="1"/>
    </xf>
    <xf numFmtId="43" fontId="8" fillId="0" borderId="24" xfId="1" applyFont="1" applyBorder="1" applyAlignment="1">
      <alignment horizontal="right" vertical="center" wrapText="1"/>
    </xf>
    <xf numFmtId="43" fontId="8" fillId="0" borderId="29" xfId="1" applyFont="1" applyBorder="1" applyAlignment="1">
      <alignment horizontal="right" vertical="center" wrapText="1"/>
    </xf>
    <xf numFmtId="43" fontId="8" fillId="2" borderId="54" xfId="1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3" fontId="8" fillId="0" borderId="32" xfId="1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43" fontId="8" fillId="0" borderId="29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8" fillId="0" borderId="26" xfId="0" applyFont="1" applyBorder="1" applyAlignment="1">
      <alignment horizontal="center" vertical="top" wrapText="1"/>
    </xf>
    <xf numFmtId="49" fontId="8" fillId="0" borderId="34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43" fontId="8" fillId="0" borderId="35" xfId="1" applyFont="1" applyBorder="1" applyAlignment="1">
      <alignment horizontal="right" vertical="center" wrapText="1"/>
    </xf>
    <xf numFmtId="43" fontId="8" fillId="2" borderId="22" xfId="1" applyFont="1" applyFill="1" applyBorder="1" applyAlignment="1">
      <alignment horizontal="right" vertical="center" wrapText="1"/>
    </xf>
    <xf numFmtId="43" fontId="8" fillId="0" borderId="2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3" fontId="8" fillId="2" borderId="35" xfId="1" applyFont="1" applyFill="1" applyBorder="1" applyAlignment="1">
      <alignment horizontal="right" vertical="center" wrapText="1"/>
    </xf>
    <xf numFmtId="43" fontId="8" fillId="0" borderId="60" xfId="1" applyFont="1" applyBorder="1" applyAlignment="1">
      <alignment horizontal="right" vertical="center" wrapText="1"/>
    </xf>
    <xf numFmtId="43" fontId="8" fillId="0" borderId="61" xfId="1" applyFont="1" applyBorder="1" applyAlignment="1">
      <alignment horizontal="right" vertical="center" wrapText="1"/>
    </xf>
    <xf numFmtId="0" fontId="8" fillId="0" borderId="28" xfId="0" applyFont="1" applyBorder="1" applyAlignment="1">
      <alignment horizontal="left" vertical="center" wrapText="1"/>
    </xf>
    <xf numFmtId="43" fontId="8" fillId="0" borderId="62" xfId="1" applyFont="1" applyBorder="1" applyAlignment="1">
      <alignment wrapText="1"/>
    </xf>
    <xf numFmtId="0" fontId="0" fillId="0" borderId="52" xfId="0" applyBorder="1"/>
    <xf numFmtId="0" fontId="0" fillId="0" borderId="42" xfId="0" applyBorder="1"/>
    <xf numFmtId="0" fontId="8" fillId="0" borderId="63" xfId="0" applyFont="1" applyBorder="1" applyAlignment="1">
      <alignment horizontal="center" vertical="center" wrapText="1"/>
    </xf>
    <xf numFmtId="49" fontId="8" fillId="0" borderId="64" xfId="0" applyNumberFormat="1" applyFont="1" applyBorder="1" applyAlignment="1">
      <alignment horizontal="center" vertical="center" wrapText="1"/>
    </xf>
    <xf numFmtId="43" fontId="8" fillId="0" borderId="15" xfId="1" applyFont="1" applyBorder="1" applyAlignment="1">
      <alignment wrapText="1"/>
    </xf>
    <xf numFmtId="43" fontId="8" fillId="0" borderId="24" xfId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49" fontId="8" fillId="0" borderId="67" xfId="0" applyNumberFormat="1" applyFont="1" applyBorder="1" applyAlignment="1">
      <alignment horizontal="center" vertical="center" wrapText="1"/>
    </xf>
    <xf numFmtId="43" fontId="8" fillId="0" borderId="21" xfId="1" applyFont="1" applyBorder="1" applyAlignment="1">
      <alignment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horizontal="center" vertical="center" wrapText="1"/>
    </xf>
    <xf numFmtId="43" fontId="8" fillId="0" borderId="32" xfId="1" applyFont="1" applyBorder="1" applyAlignment="1">
      <alignment horizontal="center" wrapText="1"/>
    </xf>
    <xf numFmtId="43" fontId="8" fillId="0" borderId="24" xfId="1" applyFont="1" applyBorder="1" applyAlignment="1">
      <alignment horizontal="center" wrapText="1"/>
    </xf>
    <xf numFmtId="43" fontId="8" fillId="0" borderId="29" xfId="1" applyFont="1" applyBorder="1" applyAlignment="1">
      <alignment horizontal="center" wrapText="1"/>
    </xf>
    <xf numFmtId="49" fontId="8" fillId="0" borderId="0" xfId="0" applyNumberFormat="1" applyFont="1" applyAlignment="1">
      <alignment horizontal="center" vertical="center" wrapText="1"/>
    </xf>
    <xf numFmtId="43" fontId="8" fillId="0" borderId="21" xfId="1" applyFont="1" applyBorder="1" applyAlignment="1">
      <alignment horizontal="right" vertical="center" wrapText="1"/>
    </xf>
    <xf numFmtId="43" fontId="8" fillId="0" borderId="23" xfId="1" applyFont="1" applyBorder="1" applyAlignment="1">
      <alignment horizontal="right" wrapText="1"/>
    </xf>
    <xf numFmtId="43" fontId="8" fillId="0" borderId="23" xfId="1" applyFont="1" applyBorder="1" applyAlignment="1">
      <alignment horizontal="right" vertical="center" wrapText="1"/>
    </xf>
    <xf numFmtId="43" fontId="8" fillId="0" borderId="57" xfId="1" applyFont="1" applyBorder="1" applyAlignment="1">
      <alignment horizontal="right" wrapText="1"/>
    </xf>
    <xf numFmtId="43" fontId="8" fillId="0" borderId="57" xfId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49" fontId="8" fillId="0" borderId="39" xfId="0" applyNumberFormat="1" applyFont="1" applyBorder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8" fillId="0" borderId="2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23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wrapText="1"/>
    </xf>
    <xf numFmtId="0" fontId="8" fillId="0" borderId="4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wrapText="1"/>
    </xf>
    <xf numFmtId="0" fontId="8" fillId="0" borderId="6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wrapText="1"/>
    </xf>
    <xf numFmtId="0" fontId="8" fillId="0" borderId="57" xfId="0" applyFont="1" applyBorder="1" applyAlignment="1">
      <alignment horizontal="left" wrapText="1"/>
    </xf>
    <xf numFmtId="43" fontId="8" fillId="2" borderId="23" xfId="1" applyFont="1" applyFill="1" applyBorder="1" applyAlignment="1">
      <alignment vertical="center" wrapText="1"/>
    </xf>
    <xf numFmtId="43" fontId="8" fillId="2" borderId="21" xfId="1" applyFont="1" applyFill="1" applyBorder="1" applyAlignment="1">
      <alignment vertical="center" wrapText="1"/>
    </xf>
    <xf numFmtId="43" fontId="8" fillId="2" borderId="27" xfId="1" applyFont="1" applyFill="1" applyBorder="1" applyAlignment="1">
      <alignment vertical="center" wrapText="1"/>
    </xf>
    <xf numFmtId="43" fontId="8" fillId="0" borderId="23" xfId="1" applyFont="1" applyBorder="1" applyAlignment="1">
      <alignment horizontal="center" vertical="center" wrapText="1"/>
    </xf>
    <xf numFmtId="43" fontId="8" fillId="0" borderId="23" xfId="1" applyFont="1" applyBorder="1" applyAlignment="1">
      <alignment horizontal="right" wrapText="1"/>
    </xf>
    <xf numFmtId="43" fontId="8" fillId="0" borderId="27" xfId="1" applyFont="1" applyBorder="1" applyAlignment="1">
      <alignment horizontal="right" vertical="center" wrapText="1"/>
    </xf>
    <xf numFmtId="43" fontId="8" fillId="2" borderId="23" xfId="1" applyFont="1" applyFill="1" applyBorder="1" applyAlignment="1">
      <alignment horizontal="center" vertical="center" wrapText="1"/>
    </xf>
    <xf numFmtId="43" fontId="8" fillId="0" borderId="21" xfId="1" applyFont="1" applyBorder="1" applyAlignment="1">
      <alignment vertical="center" wrapText="1"/>
    </xf>
    <xf numFmtId="43" fontId="8" fillId="0" borderId="56" xfId="1" applyFont="1" applyBorder="1" applyAlignment="1">
      <alignment wrapText="1"/>
    </xf>
    <xf numFmtId="43" fontId="8" fillId="0" borderId="28" xfId="1" applyFont="1" applyBorder="1" applyAlignment="1">
      <alignment vertical="center" wrapText="1"/>
    </xf>
    <xf numFmtId="43" fontId="8" fillId="0" borderId="49" xfId="1" applyFont="1" applyBorder="1" applyAlignment="1">
      <alignment horizontal="center" vertical="center" wrapText="1"/>
    </xf>
    <xf numFmtId="43" fontId="8" fillId="2" borderId="56" xfId="1" applyFont="1" applyFill="1" applyBorder="1" applyAlignment="1">
      <alignment vertical="center" wrapText="1"/>
    </xf>
    <xf numFmtId="43" fontId="8" fillId="2" borderId="35" xfId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9" xfId="0" applyFont="1" applyBorder="1"/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/>
    <xf numFmtId="0" fontId="15" fillId="0" borderId="9" xfId="0" applyFont="1" applyBorder="1"/>
    <xf numFmtId="0" fontId="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3" fontId="8" fillId="2" borderId="23" xfId="1" applyFont="1" applyFill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9" fontId="8" fillId="0" borderId="75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3" fontId="8" fillId="0" borderId="23" xfId="1" applyFont="1" applyBorder="1" applyAlignment="1">
      <alignment horizontal="right" wrapText="1"/>
    </xf>
    <xf numFmtId="43" fontId="8" fillId="0" borderId="27" xfId="1" applyFont="1" applyBorder="1" applyAlignment="1">
      <alignment horizontal="right" wrapText="1"/>
    </xf>
    <xf numFmtId="43" fontId="8" fillId="0" borderId="23" xfId="1" applyFont="1" applyBorder="1" applyAlignment="1">
      <alignment horizontal="right" vertical="center" wrapText="1"/>
    </xf>
    <xf numFmtId="43" fontId="8" fillId="2" borderId="23" xfId="1" applyFont="1" applyFill="1" applyBorder="1" applyAlignment="1">
      <alignment horizontal="right" vertical="center" wrapText="1"/>
    </xf>
    <xf numFmtId="0" fontId="8" fillId="0" borderId="23" xfId="0" applyFont="1" applyBorder="1" applyAlignment="1">
      <alignment horizontal="left" vertical="center" wrapText="1"/>
    </xf>
    <xf numFmtId="43" fontId="8" fillId="2" borderId="27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3" fontId="8" fillId="2" borderId="23" xfId="1" applyFont="1" applyFill="1" applyBorder="1" applyAlignment="1">
      <alignment horizontal="right" wrapText="1"/>
    </xf>
    <xf numFmtId="43" fontId="8" fillId="2" borderId="28" xfId="1" applyFont="1" applyFill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/>
    </xf>
    <xf numFmtId="43" fontId="8" fillId="2" borderId="0" xfId="1" applyFont="1" applyFill="1" applyBorder="1" applyAlignment="1">
      <alignment vertical="center" wrapText="1"/>
    </xf>
    <xf numFmtId="43" fontId="8" fillId="0" borderId="0" xfId="1" applyFont="1" applyBorder="1" applyAlignment="1">
      <alignment vertical="center" wrapText="1"/>
    </xf>
    <xf numFmtId="43" fontId="8" fillId="0" borderId="24" xfId="1" applyFont="1" applyBorder="1" applyAlignment="1">
      <alignment vertical="center" wrapText="1"/>
    </xf>
    <xf numFmtId="43" fontId="8" fillId="0" borderId="29" xfId="1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49" fontId="8" fillId="0" borderId="39" xfId="0" applyNumberFormat="1" applyFont="1" applyBorder="1" applyAlignment="1">
      <alignment vertical="center" wrapText="1"/>
    </xf>
    <xf numFmtId="43" fontId="8" fillId="2" borderId="29" xfId="1" applyFont="1" applyFill="1" applyBorder="1" applyAlignment="1">
      <alignment horizontal="center" vertical="center" wrapText="1"/>
    </xf>
    <xf numFmtId="43" fontId="7" fillId="0" borderId="35" xfId="1" applyFont="1" applyBorder="1" applyAlignment="1">
      <alignment horizontal="right" vertical="center" wrapText="1"/>
    </xf>
    <xf numFmtId="43" fontId="7" fillId="0" borderId="27" xfId="1" applyFont="1" applyBorder="1" applyAlignment="1">
      <alignment horizontal="right" wrapText="1"/>
    </xf>
    <xf numFmtId="43" fontId="10" fillId="0" borderId="23" xfId="1" applyFont="1" applyBorder="1" applyAlignment="1">
      <alignment horizontal="right" vertical="center" wrapText="1"/>
    </xf>
    <xf numFmtId="43" fontId="11" fillId="0" borderId="27" xfId="1" applyFont="1" applyBorder="1" applyAlignment="1">
      <alignment horizontal="right" wrapText="1"/>
    </xf>
    <xf numFmtId="43" fontId="0" fillId="0" borderId="9" xfId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43" fontId="7" fillId="0" borderId="23" xfId="1" applyFont="1" applyBorder="1" applyAlignment="1">
      <alignment horizontal="right" vertical="center" wrapText="1"/>
    </xf>
    <xf numFmtId="43" fontId="7" fillId="0" borderId="27" xfId="1" applyFont="1" applyBorder="1" applyAlignment="1">
      <alignment horizontal="right" vertical="center" wrapText="1"/>
    </xf>
    <xf numFmtId="43" fontId="7" fillId="0" borderId="27" xfId="1" applyFont="1" applyBorder="1" applyAlignment="1">
      <alignment horizontal="center" vertical="center" wrapText="1"/>
    </xf>
    <xf numFmtId="43" fontId="8" fillId="0" borderId="29" xfId="1" applyFont="1" applyBorder="1" applyAlignment="1">
      <alignment horizontal="right" wrapText="1"/>
    </xf>
    <xf numFmtId="0" fontId="8" fillId="0" borderId="26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41" xfId="0" applyBorder="1"/>
    <xf numFmtId="43" fontId="8" fillId="0" borderId="15" xfId="1" applyFont="1" applyBorder="1" applyAlignment="1">
      <alignment horizontal="center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43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3" fontId="9" fillId="0" borderId="80" xfId="1" applyFont="1" applyBorder="1" applyAlignment="1">
      <alignment vertical="center"/>
    </xf>
    <xf numFmtId="43" fontId="9" fillId="0" borderId="7" xfId="1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43" fontId="9" fillId="0" borderId="77" xfId="1" applyFont="1" applyBorder="1" applyAlignment="1">
      <alignment vertical="center"/>
    </xf>
    <xf numFmtId="43" fontId="9" fillId="0" borderId="82" xfId="1" applyFont="1" applyBorder="1" applyAlignment="1">
      <alignment vertical="center"/>
    </xf>
    <xf numFmtId="0" fontId="9" fillId="0" borderId="83" xfId="0" applyFont="1" applyBorder="1" applyAlignment="1">
      <alignment horizontal="left" vertical="center"/>
    </xf>
    <xf numFmtId="0" fontId="9" fillId="0" borderId="83" xfId="0" applyFont="1" applyBorder="1" applyAlignment="1">
      <alignment vertical="center"/>
    </xf>
    <xf numFmtId="49" fontId="9" fillId="0" borderId="7" xfId="0" applyNumberFormat="1" applyFont="1" applyBorder="1" applyAlignment="1">
      <alignment horizontal="left" vertical="center"/>
    </xf>
    <xf numFmtId="0" fontId="0" fillId="0" borderId="83" xfId="0" applyBorder="1" applyAlignment="1">
      <alignment vertical="center"/>
    </xf>
    <xf numFmtId="0" fontId="0" fillId="0" borderId="0" xfId="0" applyBorder="1"/>
    <xf numFmtId="43" fontId="9" fillId="2" borderId="0" xfId="1" applyFont="1" applyFill="1" applyBorder="1" applyAlignment="1">
      <alignment vertical="center"/>
    </xf>
    <xf numFmtId="0" fontId="13" fillId="0" borderId="7" xfId="0" applyFont="1" applyBorder="1"/>
    <xf numFmtId="43" fontId="13" fillId="0" borderId="7" xfId="1" applyFont="1" applyBorder="1"/>
    <xf numFmtId="0" fontId="13" fillId="0" borderId="7" xfId="0" applyFont="1" applyBorder="1" applyAlignment="1">
      <alignment horizontal="left"/>
    </xf>
    <xf numFmtId="43" fontId="9" fillId="0" borderId="83" xfId="1" applyFont="1" applyBorder="1" applyAlignment="1">
      <alignment vertical="center"/>
    </xf>
    <xf numFmtId="43" fontId="9" fillId="0" borderId="7" xfId="1" applyFont="1" applyBorder="1" applyAlignment="1">
      <alignment vertical="center"/>
    </xf>
    <xf numFmtId="43" fontId="9" fillId="0" borderId="85" xfId="1" applyFont="1" applyFill="1" applyBorder="1" applyAlignment="1">
      <alignment vertical="center"/>
    </xf>
    <xf numFmtId="0" fontId="0" fillId="0" borderId="20" xfId="0" applyBorder="1"/>
    <xf numFmtId="43" fontId="16" fillId="0" borderId="83" xfId="0" applyNumberFormat="1" applyFont="1" applyBorder="1"/>
    <xf numFmtId="0" fontId="0" fillId="0" borderId="82" xfId="0" applyBorder="1" applyAlignment="1">
      <alignment horizontal="left"/>
    </xf>
    <xf numFmtId="0" fontId="13" fillId="0" borderId="0" xfId="0" applyFont="1" applyBorder="1"/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0" fillId="0" borderId="76" xfId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43" fontId="19" fillId="0" borderId="0" xfId="1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6" fillId="0" borderId="15" xfId="1" applyFont="1" applyBorder="1" applyAlignment="1">
      <alignment horizontal="center" vertical="center" wrapText="1"/>
    </xf>
    <xf numFmtId="43" fontId="6" fillId="0" borderId="21" xfId="1" applyFont="1" applyBorder="1" applyAlignment="1">
      <alignment horizontal="center" vertical="center" wrapText="1"/>
    </xf>
    <xf numFmtId="43" fontId="6" fillId="0" borderId="27" xfId="1" applyFont="1" applyBorder="1" applyAlignment="1">
      <alignment horizontal="center" vertical="center" wrapText="1"/>
    </xf>
    <xf numFmtId="43" fontId="7" fillId="0" borderId="23" xfId="1" applyFont="1" applyBorder="1" applyAlignment="1">
      <alignment horizontal="right" vertical="center" wrapText="1"/>
    </xf>
    <xf numFmtId="43" fontId="7" fillId="0" borderId="21" xfId="1" applyFont="1" applyBorder="1" applyAlignment="1">
      <alignment horizontal="right" vertical="center" wrapText="1"/>
    </xf>
    <xf numFmtId="43" fontId="7" fillId="0" borderId="27" xfId="1" applyFont="1" applyBorder="1" applyAlignment="1">
      <alignment horizontal="right" vertical="center" wrapText="1"/>
    </xf>
    <xf numFmtId="43" fontId="8" fillId="0" borderId="21" xfId="1" applyFont="1" applyBorder="1" applyAlignment="1">
      <alignment horizontal="center" vertical="center" wrapText="1"/>
    </xf>
    <xf numFmtId="43" fontId="8" fillId="0" borderId="27" xfId="1" applyFont="1" applyBorder="1" applyAlignment="1">
      <alignment horizontal="center" vertical="center" wrapText="1"/>
    </xf>
    <xf numFmtId="43" fontId="8" fillId="0" borderId="23" xfId="1" applyFont="1" applyBorder="1" applyAlignment="1">
      <alignment horizontal="center" vertical="center" wrapText="1"/>
    </xf>
    <xf numFmtId="43" fontId="7" fillId="0" borderId="23" xfId="1" applyFont="1" applyBorder="1" applyAlignment="1">
      <alignment horizontal="center" vertical="center" wrapText="1"/>
    </xf>
    <xf numFmtId="43" fontId="7" fillId="0" borderId="27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8" fillId="0" borderId="23" xfId="1" applyFont="1" applyBorder="1" applyAlignment="1">
      <alignment horizontal="right" wrapText="1"/>
    </xf>
    <xf numFmtId="43" fontId="8" fillId="0" borderId="21" xfId="1" applyFont="1" applyBorder="1" applyAlignment="1">
      <alignment horizontal="right" wrapText="1"/>
    </xf>
    <xf numFmtId="43" fontId="8" fillId="0" borderId="27" xfId="1" applyFont="1" applyBorder="1" applyAlignment="1">
      <alignment horizontal="right" wrapText="1"/>
    </xf>
    <xf numFmtId="43" fontId="8" fillId="0" borderId="19" xfId="1" applyFont="1" applyBorder="1" applyAlignment="1">
      <alignment horizontal="right" wrapText="1"/>
    </xf>
    <xf numFmtId="43" fontId="8" fillId="0" borderId="29" xfId="1" applyFont="1" applyBorder="1" applyAlignment="1">
      <alignment horizontal="right" wrapText="1"/>
    </xf>
    <xf numFmtId="43" fontId="7" fillId="0" borderId="21" xfId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3" fontId="8" fillId="2" borderId="2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3" fontId="8" fillId="2" borderId="23" xfId="1" applyFont="1" applyFill="1" applyBorder="1" applyAlignment="1">
      <alignment horizontal="right" wrapText="1"/>
    </xf>
    <xf numFmtId="43" fontId="8" fillId="2" borderId="21" xfId="1" applyFont="1" applyFill="1" applyBorder="1" applyAlignment="1">
      <alignment horizontal="right" wrapText="1"/>
    </xf>
    <xf numFmtId="43" fontId="8" fillId="2" borderId="27" xfId="1" applyFont="1" applyFill="1" applyBorder="1" applyAlignment="1">
      <alignment horizontal="right" wrapText="1"/>
    </xf>
    <xf numFmtId="43" fontId="8" fillId="2" borderId="15" xfId="1" applyFont="1" applyFill="1" applyBorder="1" applyAlignment="1">
      <alignment horizontal="center" vertical="center" wrapText="1"/>
    </xf>
    <xf numFmtId="43" fontId="8" fillId="2" borderId="27" xfId="1" applyFont="1" applyFill="1" applyBorder="1" applyAlignment="1">
      <alignment horizontal="center" vertical="center" wrapText="1"/>
    </xf>
    <xf numFmtId="43" fontId="8" fillId="0" borderId="15" xfId="1" applyFont="1" applyBorder="1" applyAlignment="1">
      <alignment horizontal="right" vertical="center" wrapText="1"/>
    </xf>
    <xf numFmtId="43" fontId="8" fillId="0" borderId="27" xfId="1" applyFont="1" applyBorder="1" applyAlignment="1">
      <alignment horizontal="right" vertical="center" wrapText="1"/>
    </xf>
    <xf numFmtId="43" fontId="8" fillId="0" borderId="16" xfId="1" applyFont="1" applyBorder="1" applyAlignment="1">
      <alignment horizontal="center" vertical="center"/>
    </xf>
    <xf numFmtId="43" fontId="8" fillId="0" borderId="17" xfId="1" applyFont="1" applyBorder="1" applyAlignment="1">
      <alignment horizontal="center" vertical="center"/>
    </xf>
    <xf numFmtId="43" fontId="8" fillId="0" borderId="18" xfId="1" applyFont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43" fontId="8" fillId="0" borderId="32" xfId="1" applyFont="1" applyBorder="1" applyAlignment="1">
      <alignment horizontal="right" wrapText="1"/>
    </xf>
    <xf numFmtId="43" fontId="8" fillId="0" borderId="24" xfId="1" applyFont="1" applyBorder="1" applyAlignment="1">
      <alignment horizontal="right" wrapText="1"/>
    </xf>
    <xf numFmtId="0" fontId="8" fillId="0" borderId="2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43" fontId="8" fillId="2" borderId="23" xfId="1" applyFont="1" applyFill="1" applyBorder="1" applyAlignment="1">
      <alignment horizontal="right" vertical="center" wrapText="1"/>
    </xf>
    <xf numFmtId="43" fontId="8" fillId="2" borderId="27" xfId="1" applyFont="1" applyFill="1" applyBorder="1" applyAlignment="1">
      <alignment horizontal="right" vertical="center" wrapText="1"/>
    </xf>
    <xf numFmtId="43" fontId="8" fillId="0" borderId="23" xfId="1" applyFont="1" applyBorder="1" applyAlignment="1">
      <alignment horizontal="right" vertical="center" wrapText="1"/>
    </xf>
    <xf numFmtId="43" fontId="8" fillId="2" borderId="23" xfId="1" applyFont="1" applyFill="1" applyBorder="1" applyAlignment="1">
      <alignment horizontal="center" vertical="center" wrapText="1"/>
    </xf>
    <xf numFmtId="0" fontId="8" fillId="0" borderId="51" xfId="0" applyFont="1" applyBorder="1" applyAlignment="1">
      <alignment wrapText="1"/>
    </xf>
    <xf numFmtId="0" fontId="8" fillId="0" borderId="52" xfId="0" applyFont="1" applyBorder="1" applyAlignment="1">
      <alignment wrapText="1"/>
    </xf>
    <xf numFmtId="0" fontId="0" fillId="0" borderId="53" xfId="0" applyBorder="1"/>
    <xf numFmtId="43" fontId="8" fillId="0" borderId="23" xfId="1" applyFont="1" applyBorder="1" applyAlignment="1">
      <alignment horizontal="center" wrapText="1"/>
    </xf>
    <xf numFmtId="43" fontId="8" fillId="0" borderId="21" xfId="1" applyFont="1" applyBorder="1" applyAlignment="1">
      <alignment horizontal="center" wrapText="1"/>
    </xf>
    <xf numFmtId="43" fontId="8" fillId="0" borderId="27" xfId="1" applyFont="1" applyBorder="1" applyAlignment="1">
      <alignment horizontal="center" wrapText="1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0" fontId="9" fillId="0" borderId="83" xfId="0" applyFont="1" applyBorder="1" applyAlignment="1">
      <alignment horizontal="right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49" fontId="0" fillId="0" borderId="9" xfId="0" applyNumberFormat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79" xfId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79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R20" sqref="R20"/>
    </sheetView>
  </sheetViews>
  <sheetFormatPr defaultRowHeight="15"/>
  <sheetData>
    <row r="2" spans="1:9" ht="15.75">
      <c r="A2" s="9"/>
      <c r="B2" s="9"/>
      <c r="C2" s="9"/>
      <c r="D2" s="9"/>
    </row>
    <row r="3" spans="1:9" ht="25.5" customHeight="1">
      <c r="A3" s="9"/>
      <c r="B3" s="9" t="s">
        <v>7</v>
      </c>
      <c r="C3" s="9"/>
      <c r="D3" s="9"/>
    </row>
    <row r="4" spans="1:9" ht="25.5" customHeight="1">
      <c r="A4" s="9"/>
      <c r="B4" s="9" t="s">
        <v>8</v>
      </c>
      <c r="C4" s="9"/>
      <c r="D4" s="9"/>
    </row>
    <row r="5" spans="1:9" ht="25.5" customHeight="1">
      <c r="A5" s="9"/>
      <c r="B5" s="9" t="s">
        <v>9</v>
      </c>
      <c r="C5" s="9"/>
      <c r="D5" s="9"/>
    </row>
    <row r="6" spans="1:9" ht="25.5" customHeight="1">
      <c r="A6" s="9"/>
      <c r="B6" s="9" t="s">
        <v>10</v>
      </c>
      <c r="C6" s="9"/>
      <c r="D6" s="9"/>
    </row>
    <row r="7" spans="1:9" ht="25.5" customHeight="1">
      <c r="A7" s="9"/>
      <c r="B7" s="9" t="s">
        <v>15</v>
      </c>
      <c r="C7" s="9" t="s">
        <v>197</v>
      </c>
      <c r="D7" s="9"/>
    </row>
    <row r="8" spans="1:9" ht="15.75">
      <c r="A8" s="9"/>
      <c r="B8" s="9"/>
      <c r="C8" s="9"/>
      <c r="D8" s="9"/>
    </row>
    <row r="9" spans="1:9" ht="38.25" customHeight="1">
      <c r="A9" s="9"/>
      <c r="B9" s="9"/>
      <c r="C9" s="9"/>
      <c r="D9" s="9"/>
    </row>
    <row r="10" spans="1:9" ht="38.25" customHeight="1">
      <c r="A10" s="9"/>
      <c r="B10" s="9"/>
      <c r="C10" s="9"/>
      <c r="D10" s="9"/>
    </row>
    <row r="11" spans="1:9" ht="38.25" customHeight="1">
      <c r="A11" s="9"/>
      <c r="B11" s="9"/>
      <c r="C11" s="9"/>
      <c r="D11" s="9"/>
    </row>
    <row r="12" spans="1:9" ht="15.75">
      <c r="A12" s="9"/>
      <c r="B12" s="9"/>
      <c r="C12" s="9"/>
      <c r="D12" s="9"/>
    </row>
    <row r="13" spans="1:9">
      <c r="A13" s="255" t="s">
        <v>12</v>
      </c>
      <c r="B13" s="255"/>
      <c r="C13" s="255"/>
      <c r="D13" s="255"/>
      <c r="E13" s="255"/>
      <c r="F13" s="255"/>
      <c r="G13" s="255"/>
      <c r="H13" s="255"/>
      <c r="I13" s="255"/>
    </row>
    <row r="14" spans="1:9">
      <c r="A14" s="255"/>
      <c r="B14" s="255"/>
      <c r="C14" s="255"/>
      <c r="D14" s="255"/>
      <c r="E14" s="255"/>
      <c r="F14" s="255"/>
      <c r="G14" s="255"/>
      <c r="H14" s="255"/>
      <c r="I14" s="255"/>
    </row>
    <row r="16" spans="1:9" ht="18" customHeight="1">
      <c r="A16" s="256" t="s">
        <v>11</v>
      </c>
      <c r="B16" s="256"/>
      <c r="C16" s="256"/>
      <c r="D16" s="256"/>
      <c r="E16" s="256"/>
      <c r="F16" s="256"/>
      <c r="G16" s="256"/>
      <c r="H16" s="256"/>
      <c r="I16" s="256"/>
    </row>
    <row r="17" spans="1:9" ht="21" customHeight="1">
      <c r="A17" s="256" t="s">
        <v>163</v>
      </c>
      <c r="B17" s="256"/>
      <c r="C17" s="256"/>
      <c r="D17" s="256"/>
      <c r="E17" s="256"/>
      <c r="F17" s="256"/>
      <c r="G17" s="256"/>
      <c r="H17" s="256"/>
      <c r="I17" s="256"/>
    </row>
    <row r="18" spans="1:9" ht="15.75">
      <c r="A18" s="9"/>
      <c r="B18" s="9"/>
      <c r="C18" s="9"/>
      <c r="D18" s="9"/>
      <c r="E18" s="9"/>
      <c r="F18" s="9"/>
      <c r="G18" s="9"/>
      <c r="H18" s="9"/>
      <c r="I18" s="9"/>
    </row>
    <row r="19" spans="1:9" ht="15.75">
      <c r="A19" s="9"/>
      <c r="B19" s="9"/>
      <c r="C19" s="9"/>
      <c r="D19" s="9"/>
      <c r="E19" s="9"/>
      <c r="F19" s="9"/>
      <c r="G19" s="9"/>
      <c r="H19" s="9"/>
      <c r="I19" s="9"/>
    </row>
    <row r="20" spans="1:9" ht="15.75">
      <c r="A20" s="9"/>
      <c r="B20" s="9"/>
      <c r="C20" s="9"/>
      <c r="D20" s="9"/>
      <c r="E20" s="9"/>
      <c r="F20" s="9"/>
      <c r="G20" s="9"/>
      <c r="H20" s="9"/>
      <c r="I20" s="9"/>
    </row>
  </sheetData>
  <mergeCells count="3">
    <mergeCell ref="A13:I14"/>
    <mergeCell ref="A16:I16"/>
    <mergeCell ref="A17:I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workbookViewId="0">
      <selection activeCell="A3" sqref="A3:B4"/>
    </sheetView>
  </sheetViews>
  <sheetFormatPr defaultRowHeight="15"/>
  <cols>
    <col min="1" max="1" width="6.42578125" style="1" customWidth="1"/>
    <col min="2" max="2" width="6.85546875" customWidth="1"/>
    <col min="3" max="3" width="4.42578125" style="2" customWidth="1"/>
    <col min="4" max="4" width="25" style="1" customWidth="1"/>
    <col min="5" max="5" width="13.5703125" customWidth="1"/>
    <col min="6" max="6" width="13.140625" customWidth="1"/>
    <col min="7" max="7" width="11.7109375" bestFit="1" customWidth="1"/>
    <col min="8" max="8" width="16.85546875" bestFit="1" customWidth="1"/>
    <col min="9" max="9" width="10.85546875" bestFit="1" customWidth="1"/>
    <col min="10" max="10" width="16.5703125" bestFit="1" customWidth="1"/>
  </cols>
  <sheetData>
    <row r="1" spans="1:10" ht="18.75">
      <c r="A1" s="135" t="s">
        <v>133</v>
      </c>
      <c r="B1" s="133"/>
      <c r="C1" s="134"/>
      <c r="D1" s="138"/>
      <c r="E1" s="132"/>
      <c r="F1" s="132"/>
      <c r="G1" s="132"/>
      <c r="H1" s="132"/>
    </row>
    <row r="2" spans="1:10" ht="15.75" thickBot="1">
      <c r="B2" s="248"/>
      <c r="C2" s="240"/>
      <c r="D2" s="241"/>
      <c r="E2" s="239"/>
      <c r="F2" s="239"/>
      <c r="G2" s="239"/>
      <c r="H2" s="239"/>
    </row>
    <row r="3" spans="1:10">
      <c r="A3" s="330">
        <v>1</v>
      </c>
      <c r="B3" s="331"/>
      <c r="C3" s="225"/>
      <c r="D3" s="226" t="s">
        <v>147</v>
      </c>
      <c r="E3" s="227"/>
      <c r="F3" s="227"/>
      <c r="G3" s="227"/>
      <c r="H3" s="332">
        <v>172503974.36000001</v>
      </c>
      <c r="I3" s="245"/>
    </row>
    <row r="4" spans="1:10" ht="15.75" customHeight="1" thickBot="1">
      <c r="A4" s="322"/>
      <c r="B4" s="323"/>
      <c r="C4" s="228"/>
      <c r="D4" s="229" t="s">
        <v>130</v>
      </c>
      <c r="E4" s="230"/>
      <c r="F4" s="230"/>
      <c r="G4" s="230"/>
      <c r="H4" s="333"/>
      <c r="I4" s="245"/>
    </row>
    <row r="5" spans="1:10" ht="20.25" customHeight="1" thickBot="1">
      <c r="A5" s="328">
        <v>2</v>
      </c>
      <c r="B5" s="329"/>
      <c r="C5" s="232"/>
      <c r="D5" s="233" t="s">
        <v>129</v>
      </c>
      <c r="E5" s="234"/>
      <c r="F5" s="234"/>
      <c r="G5" s="234"/>
      <c r="H5" s="242">
        <v>20076083.699999999</v>
      </c>
      <c r="I5" s="245"/>
    </row>
    <row r="6" spans="1:10" ht="15" customHeight="1">
      <c r="A6" s="320">
        <v>3</v>
      </c>
      <c r="B6" s="321"/>
      <c r="C6" s="231"/>
      <c r="D6" s="226" t="s">
        <v>202</v>
      </c>
      <c r="E6" s="227"/>
      <c r="F6" s="227"/>
      <c r="G6" s="227"/>
      <c r="H6" s="237"/>
      <c r="I6" s="245"/>
    </row>
    <row r="7" spans="1:10" ht="20.25" customHeight="1">
      <c r="A7" s="320"/>
      <c r="B7" s="321"/>
      <c r="C7" s="231"/>
      <c r="D7" s="226" t="s">
        <v>203</v>
      </c>
      <c r="E7" s="227"/>
      <c r="F7" s="227"/>
      <c r="G7" s="227"/>
      <c r="H7" s="225">
        <v>397707.79</v>
      </c>
      <c r="I7" s="245"/>
    </row>
    <row r="8" spans="1:10" ht="18.75" customHeight="1" thickBot="1">
      <c r="A8" s="322"/>
      <c r="B8" s="323"/>
      <c r="C8" s="228"/>
      <c r="D8" s="235" t="s">
        <v>199</v>
      </c>
      <c r="E8" s="230"/>
      <c r="F8" s="230"/>
      <c r="G8" s="230"/>
      <c r="H8" s="243">
        <v>1185500</v>
      </c>
      <c r="I8" s="245"/>
    </row>
    <row r="9" spans="1:10" ht="15" customHeight="1">
      <c r="A9" s="320">
        <v>4</v>
      </c>
      <c r="B9" s="321"/>
      <c r="C9" s="225"/>
      <c r="D9" s="226" t="s">
        <v>201</v>
      </c>
      <c r="E9" s="227"/>
      <c r="F9" s="227"/>
      <c r="G9" s="227"/>
      <c r="I9" s="245"/>
    </row>
    <row r="10" spans="1:10" ht="15" customHeight="1">
      <c r="A10" s="320"/>
      <c r="B10" s="324"/>
      <c r="C10" s="231"/>
      <c r="D10" s="226" t="s">
        <v>203</v>
      </c>
      <c r="E10" s="227"/>
      <c r="F10" s="227"/>
      <c r="G10" s="227"/>
      <c r="H10" s="238">
        <v>1569815.17</v>
      </c>
      <c r="I10" s="245"/>
      <c r="J10" s="238"/>
    </row>
    <row r="11" spans="1:10" ht="18" customHeight="1" thickBot="1">
      <c r="A11" s="322"/>
      <c r="B11" s="323"/>
      <c r="C11" s="228"/>
      <c r="D11" s="249" t="s">
        <v>200</v>
      </c>
      <c r="E11" s="230"/>
      <c r="F11" s="230"/>
      <c r="G11" s="230"/>
      <c r="H11" s="238">
        <v>9532432</v>
      </c>
      <c r="I11" s="245"/>
    </row>
    <row r="12" spans="1:10" ht="23.25" customHeight="1" thickBot="1">
      <c r="A12" s="328">
        <v>5</v>
      </c>
      <c r="B12" s="329"/>
      <c r="C12" s="232"/>
      <c r="D12" s="233" t="s">
        <v>146</v>
      </c>
      <c r="E12" s="236"/>
      <c r="F12" s="236"/>
      <c r="G12" s="236"/>
      <c r="H12" s="244">
        <v>300000</v>
      </c>
      <c r="I12" s="245"/>
    </row>
    <row r="13" spans="1:10" ht="16.5" customHeight="1" thickBot="1">
      <c r="A13" s="247"/>
      <c r="B13" s="327" t="s">
        <v>6</v>
      </c>
      <c r="C13" s="327"/>
      <c r="D13" s="327"/>
      <c r="E13" s="327"/>
      <c r="F13" s="327"/>
      <c r="G13" s="327"/>
      <c r="H13" s="246">
        <f>SUM(H3:H12)</f>
        <v>205565513.01999998</v>
      </c>
      <c r="I13" s="245"/>
    </row>
    <row r="14" spans="1:10" ht="12.75" customHeight="1"/>
    <row r="15" spans="1:10" ht="4.5" customHeight="1"/>
    <row r="16" spans="1:10" ht="15.75">
      <c r="A16" s="24" t="s">
        <v>134</v>
      </c>
      <c r="B16" s="25"/>
      <c r="C16" s="26"/>
      <c r="D16" s="139"/>
      <c r="E16" s="27"/>
      <c r="F16" s="28"/>
      <c r="G16" s="27"/>
      <c r="H16" s="29"/>
      <c r="I16" s="29"/>
      <c r="J16" s="30"/>
    </row>
    <row r="17" spans="1:10" ht="16.5" thickBot="1">
      <c r="A17" s="25"/>
      <c r="B17" s="25"/>
      <c r="C17" s="26"/>
      <c r="D17" s="139"/>
      <c r="E17" s="27"/>
      <c r="F17" s="28"/>
      <c r="G17" s="27"/>
      <c r="H17" s="29"/>
      <c r="I17" s="29"/>
      <c r="J17" s="30"/>
    </row>
    <row r="18" spans="1:10" ht="15.75" customHeight="1" thickBot="1">
      <c r="A18" s="281" t="s">
        <v>30</v>
      </c>
      <c r="B18" s="282"/>
      <c r="C18" s="287" t="s">
        <v>31</v>
      </c>
      <c r="D18" s="334" t="s">
        <v>32</v>
      </c>
      <c r="E18" s="300" t="s">
        <v>33</v>
      </c>
      <c r="F18" s="301"/>
      <c r="G18" s="301"/>
      <c r="H18" s="301"/>
      <c r="I18" s="302"/>
      <c r="J18" s="257" t="s">
        <v>34</v>
      </c>
    </row>
    <row r="19" spans="1:10" ht="30.75" customHeight="1" thickTop="1">
      <c r="A19" s="283"/>
      <c r="B19" s="284"/>
      <c r="C19" s="288"/>
      <c r="D19" s="335"/>
      <c r="E19" s="31" t="s">
        <v>35</v>
      </c>
      <c r="F19" s="32" t="s">
        <v>35</v>
      </c>
      <c r="G19" s="263" t="s">
        <v>36</v>
      </c>
      <c r="H19" s="263" t="s">
        <v>162</v>
      </c>
      <c r="I19" s="265" t="s">
        <v>37</v>
      </c>
      <c r="J19" s="258"/>
    </row>
    <row r="20" spans="1:10" ht="20.25" customHeight="1" thickBot="1">
      <c r="A20" s="285"/>
      <c r="B20" s="286"/>
      <c r="C20" s="289"/>
      <c r="D20" s="336"/>
      <c r="E20" s="33" t="s">
        <v>38</v>
      </c>
      <c r="F20" s="34" t="s">
        <v>39</v>
      </c>
      <c r="G20" s="264"/>
      <c r="H20" s="264"/>
      <c r="I20" s="264"/>
      <c r="J20" s="259"/>
    </row>
    <row r="21" spans="1:10" ht="15.75" customHeight="1" thickTop="1">
      <c r="A21" s="35">
        <v>4111</v>
      </c>
      <c r="B21" s="290" t="s">
        <v>40</v>
      </c>
      <c r="C21" s="36"/>
      <c r="D21" s="140" t="s">
        <v>41</v>
      </c>
      <c r="E21" s="37">
        <v>146971171.31999999</v>
      </c>
      <c r="F21" s="293"/>
      <c r="G21" s="37">
        <v>996960.38</v>
      </c>
      <c r="H21" s="269"/>
      <c r="I21" s="38"/>
      <c r="J21" s="260">
        <f>SUM(E21:H23)</f>
        <v>170393754.47999999</v>
      </c>
    </row>
    <row r="22" spans="1:10" ht="15.75">
      <c r="A22" s="39">
        <v>4121</v>
      </c>
      <c r="B22" s="291"/>
      <c r="C22" s="40" t="s">
        <v>42</v>
      </c>
      <c r="D22" s="141" t="s">
        <v>43</v>
      </c>
      <c r="E22" s="37">
        <v>14709760.09</v>
      </c>
      <c r="F22" s="294"/>
      <c r="G22" s="37">
        <v>92631.57</v>
      </c>
      <c r="H22" s="270"/>
      <c r="I22" s="41"/>
      <c r="J22" s="261"/>
    </row>
    <row r="23" spans="1:10" ht="15" customHeight="1" thickBot="1">
      <c r="A23" s="42">
        <v>4122</v>
      </c>
      <c r="B23" s="292"/>
      <c r="C23" s="43"/>
      <c r="D23" s="142" t="s">
        <v>44</v>
      </c>
      <c r="E23" s="44">
        <v>7575526.1200000001</v>
      </c>
      <c r="F23" s="295"/>
      <c r="G23" s="44">
        <v>47705</v>
      </c>
      <c r="H23" s="271"/>
      <c r="I23" s="45"/>
      <c r="J23" s="262"/>
    </row>
    <row r="24" spans="1:10" ht="21" customHeight="1" thickTop="1" thickBot="1">
      <c r="A24" s="42">
        <v>4131</v>
      </c>
      <c r="B24" s="46">
        <v>413151</v>
      </c>
      <c r="C24" s="47" t="s">
        <v>42</v>
      </c>
      <c r="D24" s="137" t="s">
        <v>45</v>
      </c>
      <c r="E24" s="44"/>
      <c r="F24" s="48">
        <v>1200755.3999999999</v>
      </c>
      <c r="G24" s="44"/>
      <c r="H24" s="44"/>
      <c r="I24" s="49"/>
      <c r="J24" s="215">
        <f>SUM(E24:H24)</f>
        <v>1200755.3999999999</v>
      </c>
    </row>
    <row r="25" spans="1:10" ht="15.75" customHeight="1" thickTop="1" thickBot="1">
      <c r="A25" s="275">
        <v>4143</v>
      </c>
      <c r="B25" s="51">
        <v>414311</v>
      </c>
      <c r="C25" s="52"/>
      <c r="D25" s="143" t="s">
        <v>46</v>
      </c>
      <c r="E25" s="53">
        <v>1866867.38</v>
      </c>
      <c r="F25" s="54"/>
      <c r="G25" s="55"/>
      <c r="H25" s="269"/>
      <c r="I25" s="38"/>
      <c r="J25" s="260">
        <f>SUM(E25:H26)</f>
        <v>1890867.38</v>
      </c>
    </row>
    <row r="26" spans="1:10" ht="28.5" customHeight="1" thickBot="1">
      <c r="A26" s="279"/>
      <c r="B26" s="46">
        <v>414314</v>
      </c>
      <c r="C26" s="56"/>
      <c r="D26" s="144" t="s">
        <v>47</v>
      </c>
      <c r="E26" s="44"/>
      <c r="F26" s="57"/>
      <c r="G26" s="58">
        <v>24000</v>
      </c>
      <c r="H26" s="271"/>
      <c r="I26" s="45"/>
      <c r="J26" s="262"/>
    </row>
    <row r="27" spans="1:10" ht="20.25" customHeight="1" thickTop="1" thickBot="1">
      <c r="A27" s="275">
        <v>4144</v>
      </c>
      <c r="B27" s="194">
        <v>414411</v>
      </c>
      <c r="C27" s="60"/>
      <c r="D27" s="136" t="s">
        <v>132</v>
      </c>
      <c r="E27" s="61"/>
      <c r="F27" s="62"/>
      <c r="G27" s="63"/>
      <c r="H27" s="63"/>
      <c r="I27" s="64"/>
      <c r="J27" s="260">
        <f>SUM(E27:H29)</f>
        <v>469499</v>
      </c>
    </row>
    <row r="28" spans="1:10">
      <c r="A28" s="276"/>
      <c r="B28" s="277">
        <v>414419</v>
      </c>
      <c r="C28" s="65"/>
      <c r="D28" s="145" t="s">
        <v>48</v>
      </c>
      <c r="E28" s="66"/>
      <c r="F28" s="296">
        <v>469499</v>
      </c>
      <c r="G28" s="298"/>
      <c r="H28" s="272"/>
      <c r="I28" s="67"/>
      <c r="J28" s="261"/>
    </row>
    <row r="29" spans="1:10" ht="26.25" thickBot="1">
      <c r="A29" s="279"/>
      <c r="B29" s="292"/>
      <c r="C29" s="187"/>
      <c r="D29" s="144" t="s">
        <v>49</v>
      </c>
      <c r="E29" s="68"/>
      <c r="F29" s="297"/>
      <c r="G29" s="299"/>
      <c r="H29" s="273"/>
      <c r="I29" s="189"/>
      <c r="J29" s="262"/>
    </row>
    <row r="30" spans="1:10" ht="18" customHeight="1" thickTop="1" thickBot="1">
      <c r="A30" s="275">
        <v>4161</v>
      </c>
      <c r="B30" s="69">
        <v>416111</v>
      </c>
      <c r="C30" s="70"/>
      <c r="D30" s="146" t="s">
        <v>50</v>
      </c>
      <c r="E30" s="71"/>
      <c r="F30" s="166">
        <v>1513083.56</v>
      </c>
      <c r="G30" s="55"/>
      <c r="H30" s="317"/>
      <c r="I30" s="72"/>
      <c r="J30" s="266">
        <f>SUM(E30:H31)</f>
        <v>1513083.56</v>
      </c>
    </row>
    <row r="31" spans="1:10" ht="23.25" customHeight="1" thickBot="1">
      <c r="A31" s="279"/>
      <c r="B31" s="46">
        <v>416119</v>
      </c>
      <c r="C31" s="56"/>
      <c r="D31" s="105" t="s">
        <v>51</v>
      </c>
      <c r="E31" s="44"/>
      <c r="F31" s="162"/>
      <c r="G31" s="44"/>
      <c r="H31" s="319"/>
      <c r="I31" s="73"/>
      <c r="J31" s="267"/>
    </row>
    <row r="32" spans="1:10" ht="17.25" thickTop="1" thickBot="1">
      <c r="A32" s="35">
        <v>4211</v>
      </c>
      <c r="B32" s="74">
        <v>421111</v>
      </c>
      <c r="C32" s="75"/>
      <c r="D32" s="147" t="s">
        <v>52</v>
      </c>
      <c r="E32" s="37"/>
      <c r="F32" s="50">
        <v>432.25</v>
      </c>
      <c r="G32" s="37"/>
      <c r="H32" s="37"/>
      <c r="I32" s="72"/>
      <c r="J32" s="216">
        <f>SUM(F32:H32)</f>
        <v>432.25</v>
      </c>
    </row>
    <row r="33" spans="1:10" ht="16.5" thickTop="1" thickBot="1">
      <c r="A33" s="275">
        <v>4212</v>
      </c>
      <c r="B33" s="76">
        <v>421211</v>
      </c>
      <c r="C33" s="70"/>
      <c r="D33" s="148" t="s">
        <v>131</v>
      </c>
      <c r="E33" s="269"/>
      <c r="F33" s="160">
        <v>1883598.97</v>
      </c>
      <c r="G33" s="61"/>
      <c r="H33" s="61"/>
      <c r="I33" s="38"/>
      <c r="J33" s="260">
        <f>SUM(E33:H34)</f>
        <v>6307130.2000000002</v>
      </c>
    </row>
    <row r="34" spans="1:10" ht="15.75" thickBot="1">
      <c r="A34" s="279"/>
      <c r="B34" s="46">
        <v>421224</v>
      </c>
      <c r="C34" s="56"/>
      <c r="D34" s="105" t="s">
        <v>53</v>
      </c>
      <c r="E34" s="271"/>
      <c r="F34" s="162">
        <v>4423531.2300000004</v>
      </c>
      <c r="G34" s="68"/>
      <c r="H34" s="68"/>
      <c r="I34" s="45"/>
      <c r="J34" s="262"/>
    </row>
    <row r="35" spans="1:10" ht="19.5" customHeight="1" thickTop="1" thickBot="1">
      <c r="A35" s="275">
        <v>4213</v>
      </c>
      <c r="B35" s="51">
        <v>421311</v>
      </c>
      <c r="C35" s="70"/>
      <c r="D35" s="149" t="s">
        <v>54</v>
      </c>
      <c r="E35" s="269"/>
      <c r="F35" s="160">
        <v>352257.74</v>
      </c>
      <c r="G35" s="61"/>
      <c r="H35" s="269"/>
      <c r="I35" s="38"/>
      <c r="J35" s="260">
        <f>SUM(E35:H40)</f>
        <v>1922767.67</v>
      </c>
    </row>
    <row r="36" spans="1:10" ht="19.5" customHeight="1" thickBot="1">
      <c r="A36" s="276"/>
      <c r="B36" s="51">
        <v>421321</v>
      </c>
      <c r="C36" s="77"/>
      <c r="D36" s="149" t="s">
        <v>55</v>
      </c>
      <c r="E36" s="270"/>
      <c r="F36" s="161">
        <v>72500</v>
      </c>
      <c r="G36" s="115"/>
      <c r="H36" s="270"/>
      <c r="I36" s="41"/>
      <c r="J36" s="261"/>
    </row>
    <row r="37" spans="1:10" ht="18.75" customHeight="1" thickBot="1">
      <c r="A37" s="276"/>
      <c r="B37" s="51">
        <v>421322</v>
      </c>
      <c r="C37" s="70"/>
      <c r="D37" s="149" t="s">
        <v>56</v>
      </c>
      <c r="E37" s="270"/>
      <c r="F37" s="161">
        <v>85560</v>
      </c>
      <c r="G37" s="115"/>
      <c r="H37" s="270"/>
      <c r="I37" s="41"/>
      <c r="J37" s="261"/>
    </row>
    <row r="38" spans="1:10" s="1" customFormat="1" ht="19.5" customHeight="1" thickBot="1">
      <c r="A38" s="276"/>
      <c r="B38" s="51">
        <v>421324</v>
      </c>
      <c r="C38" s="70"/>
      <c r="D38" s="149" t="s">
        <v>57</v>
      </c>
      <c r="E38" s="270"/>
      <c r="F38" s="161">
        <v>225182.94</v>
      </c>
      <c r="G38" s="115"/>
      <c r="H38" s="270"/>
      <c r="I38" s="41"/>
      <c r="J38" s="261"/>
    </row>
    <row r="39" spans="1:10" ht="27.75" customHeight="1" thickBot="1">
      <c r="A39" s="276"/>
      <c r="B39" s="51">
        <v>421325</v>
      </c>
      <c r="C39" s="70"/>
      <c r="D39" s="149" t="s">
        <v>58</v>
      </c>
      <c r="E39" s="270"/>
      <c r="F39" s="161">
        <v>1186883.8</v>
      </c>
      <c r="G39" s="115"/>
      <c r="H39" s="270"/>
      <c r="I39" s="41"/>
      <c r="J39" s="261"/>
    </row>
    <row r="40" spans="1:10" ht="26.25" thickBot="1">
      <c r="A40" s="279"/>
      <c r="B40" s="46">
        <v>421392</v>
      </c>
      <c r="C40" s="56"/>
      <c r="D40" s="105" t="s">
        <v>59</v>
      </c>
      <c r="E40" s="271"/>
      <c r="F40" s="162">
        <v>383.19</v>
      </c>
      <c r="G40" s="68"/>
      <c r="H40" s="271"/>
      <c r="I40" s="45"/>
      <c r="J40" s="262"/>
    </row>
    <row r="41" spans="1:10" ht="19.5" customHeight="1" thickTop="1" thickBot="1">
      <c r="A41" s="275">
        <v>4214</v>
      </c>
      <c r="B41" s="51">
        <v>421411</v>
      </c>
      <c r="C41" s="70"/>
      <c r="D41" s="149" t="s">
        <v>60</v>
      </c>
      <c r="E41" s="269"/>
      <c r="F41" s="160">
        <v>31874.94</v>
      </c>
      <c r="G41" s="78"/>
      <c r="H41" s="269"/>
      <c r="I41" s="38"/>
      <c r="J41" s="260">
        <f>SUM(E41:H46)</f>
        <v>307053.90000000002</v>
      </c>
    </row>
    <row r="42" spans="1:10">
      <c r="A42" s="276"/>
      <c r="B42" s="277">
        <v>421412</v>
      </c>
      <c r="C42" s="60"/>
      <c r="D42" s="150" t="s">
        <v>61</v>
      </c>
      <c r="E42" s="270"/>
      <c r="F42" s="280">
        <v>66504</v>
      </c>
      <c r="G42" s="263"/>
      <c r="H42" s="270"/>
      <c r="I42" s="41"/>
      <c r="J42" s="261"/>
    </row>
    <row r="43" spans="1:10" ht="15.75" thickBot="1">
      <c r="A43" s="276"/>
      <c r="B43" s="278"/>
      <c r="C43" s="70"/>
      <c r="D43" s="149" t="s">
        <v>62</v>
      </c>
      <c r="E43" s="270"/>
      <c r="F43" s="280"/>
      <c r="G43" s="263"/>
      <c r="H43" s="270"/>
      <c r="I43" s="41"/>
      <c r="J43" s="261"/>
    </row>
    <row r="44" spans="1:10" ht="15.75" customHeight="1" thickBot="1">
      <c r="A44" s="276"/>
      <c r="B44" s="51">
        <v>421414</v>
      </c>
      <c r="C44" s="70"/>
      <c r="D44" s="149" t="s">
        <v>63</v>
      </c>
      <c r="E44" s="270"/>
      <c r="F44" s="161">
        <v>185954.96</v>
      </c>
      <c r="G44" s="167"/>
      <c r="H44" s="270"/>
      <c r="I44" s="41"/>
      <c r="J44" s="261"/>
    </row>
    <row r="45" spans="1:10" ht="53.25" customHeight="1" thickBot="1">
      <c r="A45" s="276"/>
      <c r="B45" s="51">
        <v>421419</v>
      </c>
      <c r="C45" s="70"/>
      <c r="D45" s="149" t="s">
        <v>64</v>
      </c>
      <c r="E45" s="270"/>
      <c r="F45" s="161">
        <v>12720</v>
      </c>
      <c r="G45" s="167"/>
      <c r="H45" s="270"/>
      <c r="I45" s="41"/>
      <c r="J45" s="261"/>
    </row>
    <row r="46" spans="1:10" ht="28.5" customHeight="1" thickBot="1">
      <c r="A46" s="276"/>
      <c r="B46" s="51">
        <v>421421</v>
      </c>
      <c r="C46" s="70"/>
      <c r="D46" s="149" t="s">
        <v>65</v>
      </c>
      <c r="E46" s="270"/>
      <c r="F46" s="161">
        <v>10000</v>
      </c>
      <c r="G46" s="167"/>
      <c r="H46" s="270"/>
      <c r="I46" s="189"/>
      <c r="J46" s="261"/>
    </row>
    <row r="47" spans="1:10" ht="17.25" customHeight="1" thickTop="1" thickBot="1">
      <c r="A47" s="275">
        <v>4215</v>
      </c>
      <c r="B47" s="51">
        <v>421521</v>
      </c>
      <c r="C47" s="70"/>
      <c r="D47" s="149" t="s">
        <v>66</v>
      </c>
      <c r="E47" s="312"/>
      <c r="F47" s="310"/>
      <c r="G47" s="78">
        <v>33000</v>
      </c>
      <c r="H47" s="78"/>
      <c r="I47" s="79"/>
      <c r="J47" s="260">
        <f>SUM(E47:H48)</f>
        <v>415500</v>
      </c>
    </row>
    <row r="48" spans="1:10" ht="16.5" customHeight="1" thickBot="1">
      <c r="A48" s="279"/>
      <c r="B48" s="46">
        <v>421523</v>
      </c>
      <c r="C48" s="56"/>
      <c r="D48" s="105" t="s">
        <v>67</v>
      </c>
      <c r="E48" s="299"/>
      <c r="F48" s="311"/>
      <c r="G48" s="80"/>
      <c r="H48" s="80">
        <v>382500</v>
      </c>
      <c r="I48" s="81"/>
      <c r="J48" s="262"/>
    </row>
    <row r="49" spans="1:10" ht="13.5" customHeight="1" thickTop="1" thickBot="1">
      <c r="A49" s="275">
        <v>4221</v>
      </c>
      <c r="B49" s="303" t="s">
        <v>68</v>
      </c>
      <c r="C49" s="304"/>
      <c r="D49" s="305"/>
      <c r="E49" s="269"/>
      <c r="F49" s="160"/>
      <c r="G49" s="78"/>
      <c r="H49" s="78"/>
      <c r="I49" s="82"/>
      <c r="J49" s="260">
        <f>SUM(E49:H55)</f>
        <v>297881.14</v>
      </c>
    </row>
    <row r="50" spans="1:10" ht="18" customHeight="1">
      <c r="A50" s="276"/>
      <c r="B50" s="59" t="s">
        <v>69</v>
      </c>
      <c r="C50" s="65"/>
      <c r="D50" s="150" t="s">
        <v>70</v>
      </c>
      <c r="E50" s="270"/>
      <c r="F50" s="161">
        <v>16205</v>
      </c>
      <c r="G50" s="167"/>
      <c r="H50" s="167">
        <v>154000</v>
      </c>
      <c r="I50" s="83"/>
      <c r="J50" s="261"/>
    </row>
    <row r="51" spans="1:10" ht="16.5" customHeight="1">
      <c r="A51" s="276"/>
      <c r="B51" s="59" t="s">
        <v>71</v>
      </c>
      <c r="C51" s="60"/>
      <c r="D51" s="150" t="s">
        <v>72</v>
      </c>
      <c r="E51" s="270"/>
      <c r="F51" s="161"/>
      <c r="G51" s="167"/>
      <c r="H51" s="167"/>
      <c r="I51" s="83"/>
      <c r="J51" s="261"/>
    </row>
    <row r="52" spans="1:10" ht="15.75" customHeight="1">
      <c r="A52" s="276"/>
      <c r="B52" s="59" t="s">
        <v>73</v>
      </c>
      <c r="C52" s="60"/>
      <c r="D52" s="150" t="s">
        <v>74</v>
      </c>
      <c r="E52" s="270"/>
      <c r="F52" s="161">
        <v>33531.71</v>
      </c>
      <c r="G52" s="167"/>
      <c r="H52" s="167"/>
      <c r="I52" s="83"/>
      <c r="J52" s="261"/>
    </row>
    <row r="53" spans="1:10" ht="16.5" customHeight="1">
      <c r="A53" s="276"/>
      <c r="B53" s="59" t="s">
        <v>75</v>
      </c>
      <c r="C53" s="60"/>
      <c r="D53" s="150" t="s">
        <v>76</v>
      </c>
      <c r="E53" s="270"/>
      <c r="F53" s="161"/>
      <c r="G53" s="167"/>
      <c r="H53" s="167"/>
      <c r="I53" s="83"/>
      <c r="J53" s="261"/>
    </row>
    <row r="54" spans="1:10" ht="15.75" customHeight="1">
      <c r="A54" s="276"/>
      <c r="B54" s="59" t="s">
        <v>77</v>
      </c>
      <c r="C54" s="60"/>
      <c r="D54" s="150" t="s">
        <v>78</v>
      </c>
      <c r="E54" s="270"/>
      <c r="F54" s="161">
        <v>88804.43</v>
      </c>
      <c r="G54" s="167"/>
      <c r="H54" s="167"/>
      <c r="I54" s="83"/>
      <c r="J54" s="261"/>
    </row>
    <row r="55" spans="1:10" ht="18" customHeight="1" thickBot="1">
      <c r="A55" s="279"/>
      <c r="B55" s="46">
        <v>422199</v>
      </c>
      <c r="C55" s="56"/>
      <c r="D55" s="105" t="s">
        <v>79</v>
      </c>
      <c r="E55" s="271"/>
      <c r="F55" s="162">
        <v>5340</v>
      </c>
      <c r="G55" s="80"/>
      <c r="H55" s="80"/>
      <c r="I55" s="84"/>
      <c r="J55" s="262"/>
    </row>
    <row r="56" spans="1:10" ht="29.25" customHeight="1" thickTop="1" thickBot="1">
      <c r="A56" s="275">
        <v>4222</v>
      </c>
      <c r="B56" s="303" t="s">
        <v>80</v>
      </c>
      <c r="C56" s="304"/>
      <c r="D56" s="305"/>
      <c r="E56" s="269"/>
      <c r="F56" s="160"/>
      <c r="G56" s="61"/>
      <c r="H56" s="78"/>
      <c r="I56" s="82"/>
      <c r="J56" s="260">
        <f>SUM(E56:H61)</f>
        <v>1116766.1000000001</v>
      </c>
    </row>
    <row r="57" spans="1:10" ht="17.25" customHeight="1">
      <c r="A57" s="276"/>
      <c r="B57" s="59">
        <v>422211</v>
      </c>
      <c r="C57" s="65"/>
      <c r="D57" s="150" t="s">
        <v>81</v>
      </c>
      <c r="E57" s="270"/>
      <c r="F57" s="161">
        <v>10570.1</v>
      </c>
      <c r="G57" s="115"/>
      <c r="H57" s="167">
        <v>971976</v>
      </c>
      <c r="I57" s="83"/>
      <c r="J57" s="261"/>
    </row>
    <row r="58" spans="1:10" ht="17.25" customHeight="1">
      <c r="A58" s="276"/>
      <c r="B58" s="59">
        <v>422221</v>
      </c>
      <c r="C58" s="60"/>
      <c r="D58" s="150" t="s">
        <v>72</v>
      </c>
      <c r="E58" s="270"/>
      <c r="F58" s="161"/>
      <c r="G58" s="115"/>
      <c r="H58" s="167">
        <v>100000</v>
      </c>
      <c r="I58" s="83"/>
      <c r="J58" s="261"/>
    </row>
    <row r="59" spans="1:10" ht="16.5" customHeight="1">
      <c r="A59" s="276"/>
      <c r="B59" s="59">
        <v>422231</v>
      </c>
      <c r="C59" s="60"/>
      <c r="D59" s="150" t="s">
        <v>82</v>
      </c>
      <c r="E59" s="270"/>
      <c r="F59" s="161">
        <v>34220</v>
      </c>
      <c r="G59" s="115"/>
      <c r="H59" s="167"/>
      <c r="I59" s="83"/>
      <c r="J59" s="261"/>
    </row>
    <row r="60" spans="1:10" ht="16.5" customHeight="1">
      <c r="A60" s="276"/>
      <c r="B60" s="59">
        <v>422292</v>
      </c>
      <c r="C60" s="60"/>
      <c r="D60" s="150" t="s">
        <v>76</v>
      </c>
      <c r="E60" s="270"/>
      <c r="F60" s="161"/>
      <c r="G60" s="115"/>
      <c r="H60" s="167"/>
      <c r="I60" s="83"/>
      <c r="J60" s="261"/>
    </row>
    <row r="61" spans="1:10" ht="16.5" customHeight="1" thickBot="1">
      <c r="A61" s="279"/>
      <c r="B61" s="46">
        <v>422299</v>
      </c>
      <c r="C61" s="56"/>
      <c r="D61" s="105" t="s">
        <v>79</v>
      </c>
      <c r="E61" s="271"/>
      <c r="F61" s="162"/>
      <c r="G61" s="68"/>
      <c r="H61" s="80"/>
      <c r="I61" s="84"/>
      <c r="J61" s="262"/>
    </row>
    <row r="62" spans="1:10" ht="18" customHeight="1" thickTop="1" thickBot="1">
      <c r="A62" s="275">
        <v>4223</v>
      </c>
      <c r="B62" s="303" t="s">
        <v>83</v>
      </c>
      <c r="C62" s="304"/>
      <c r="D62" s="305"/>
      <c r="E62" s="306"/>
      <c r="F62" s="85"/>
      <c r="G62" s="163"/>
      <c r="H62" s="269"/>
      <c r="I62" s="38"/>
      <c r="J62" s="260">
        <f>SUM(E62:H64)</f>
        <v>82110</v>
      </c>
    </row>
    <row r="63" spans="1:10" ht="17.25" customHeight="1" thickBot="1">
      <c r="A63" s="276"/>
      <c r="B63" s="86">
        <v>422392</v>
      </c>
      <c r="C63" s="77"/>
      <c r="D63" s="151" t="s">
        <v>84</v>
      </c>
      <c r="E63" s="307"/>
      <c r="F63" s="171">
        <v>18030</v>
      </c>
      <c r="G63" s="168"/>
      <c r="H63" s="270"/>
      <c r="I63" s="41"/>
      <c r="J63" s="261"/>
    </row>
    <row r="64" spans="1:10" ht="28.5" customHeight="1" thickBot="1">
      <c r="A64" s="279"/>
      <c r="B64" s="46">
        <v>422399</v>
      </c>
      <c r="C64" s="56"/>
      <c r="D64" s="105" t="s">
        <v>85</v>
      </c>
      <c r="E64" s="273"/>
      <c r="F64" s="162"/>
      <c r="G64" s="68">
        <v>64080</v>
      </c>
      <c r="H64" s="271"/>
      <c r="I64" s="45"/>
      <c r="J64" s="262"/>
    </row>
    <row r="65" spans="1:10" ht="31.5" customHeight="1" thickTop="1" thickBot="1">
      <c r="A65" s="275">
        <v>4224</v>
      </c>
      <c r="B65" s="51">
        <v>422411</v>
      </c>
      <c r="C65" s="87"/>
      <c r="D65" s="148" t="s">
        <v>86</v>
      </c>
      <c r="E65" s="269"/>
      <c r="F65" s="313"/>
      <c r="G65" s="78"/>
      <c r="H65" s="78"/>
      <c r="I65" s="88"/>
      <c r="J65" s="260">
        <f>SUM(E65:H66)</f>
        <v>63000</v>
      </c>
    </row>
    <row r="66" spans="1:10" ht="27.75" customHeight="1" thickBot="1">
      <c r="A66" s="279"/>
      <c r="B66" s="46">
        <v>422412</v>
      </c>
      <c r="C66" s="47"/>
      <c r="D66" s="89" t="s">
        <v>87</v>
      </c>
      <c r="E66" s="271"/>
      <c r="F66" s="297"/>
      <c r="G66" s="80"/>
      <c r="H66" s="80">
        <v>63000</v>
      </c>
      <c r="I66" s="90"/>
      <c r="J66" s="262"/>
    </row>
    <row r="67" spans="1:10" ht="15.75" thickTop="1">
      <c r="A67" s="275">
        <v>4231</v>
      </c>
      <c r="B67" s="91" t="s">
        <v>88</v>
      </c>
      <c r="C67" s="92"/>
      <c r="D67" s="308" t="s">
        <v>89</v>
      </c>
      <c r="E67" s="269"/>
      <c r="F67" s="310">
        <v>260763.73</v>
      </c>
      <c r="G67" s="312"/>
      <c r="H67" s="269"/>
      <c r="I67" s="38"/>
      <c r="J67" s="260">
        <f>SUM(E67:H68)</f>
        <v>260763.73</v>
      </c>
    </row>
    <row r="68" spans="1:10" ht="45" customHeight="1" thickBot="1">
      <c r="A68" s="279"/>
      <c r="B68" s="93">
        <v>423199</v>
      </c>
      <c r="C68" s="94"/>
      <c r="D68" s="309"/>
      <c r="E68" s="271"/>
      <c r="F68" s="311"/>
      <c r="G68" s="299"/>
      <c r="H68" s="271"/>
      <c r="I68" s="45"/>
      <c r="J68" s="262"/>
    </row>
    <row r="69" spans="1:10" ht="69.75" customHeight="1" thickTop="1" thickBot="1">
      <c r="A69" s="42">
        <v>4232</v>
      </c>
      <c r="B69" s="46" t="s">
        <v>90</v>
      </c>
      <c r="C69" s="47"/>
      <c r="D69" s="137" t="s">
        <v>91</v>
      </c>
      <c r="E69" s="44"/>
      <c r="F69" s="57">
        <v>20600</v>
      </c>
      <c r="G69" s="169"/>
      <c r="H69" s="44"/>
      <c r="I69" s="73"/>
      <c r="J69" s="206">
        <f>SUM(E69:H69)</f>
        <v>20600</v>
      </c>
    </row>
    <row r="70" spans="1:10" ht="26.25" customHeight="1" thickTop="1" thickBot="1">
      <c r="A70" s="275">
        <v>4233</v>
      </c>
      <c r="B70" s="51">
        <v>423311</v>
      </c>
      <c r="C70" s="87"/>
      <c r="D70" s="148" t="s">
        <v>92</v>
      </c>
      <c r="E70" s="269"/>
      <c r="F70" s="160"/>
      <c r="G70" s="61"/>
      <c r="H70" s="269"/>
      <c r="I70" s="38"/>
      <c r="J70" s="260">
        <f>SUM(E70:H74)</f>
        <v>369870</v>
      </c>
    </row>
    <row r="71" spans="1:10" ht="18" customHeight="1" thickBot="1">
      <c r="A71" s="276"/>
      <c r="B71" s="51">
        <v>423321</v>
      </c>
      <c r="C71" s="87"/>
      <c r="D71" s="152" t="s">
        <v>93</v>
      </c>
      <c r="E71" s="270"/>
      <c r="F71" s="161">
        <v>244340</v>
      </c>
      <c r="G71" s="115"/>
      <c r="H71" s="270"/>
      <c r="I71" s="41"/>
      <c r="J71" s="261"/>
    </row>
    <row r="72" spans="1:10" ht="27" thickBot="1">
      <c r="A72" s="276"/>
      <c r="B72" s="51">
        <v>423322</v>
      </c>
      <c r="C72" s="87"/>
      <c r="D72" s="152" t="s">
        <v>94</v>
      </c>
      <c r="E72" s="270"/>
      <c r="F72" s="161">
        <v>24530</v>
      </c>
      <c r="G72" s="115"/>
      <c r="H72" s="270"/>
      <c r="I72" s="41"/>
      <c r="J72" s="261"/>
    </row>
    <row r="73" spans="1:10" ht="26.25" thickBot="1">
      <c r="A73" s="276"/>
      <c r="B73" s="51">
        <v>423391</v>
      </c>
      <c r="C73" s="70"/>
      <c r="D73" s="149" t="s">
        <v>95</v>
      </c>
      <c r="E73" s="270"/>
      <c r="F73" s="161">
        <v>51500</v>
      </c>
      <c r="G73" s="115"/>
      <c r="H73" s="270"/>
      <c r="I73" s="41"/>
      <c r="J73" s="261"/>
    </row>
    <row r="74" spans="1:10" ht="26.25" thickBot="1">
      <c r="A74" s="279"/>
      <c r="B74" s="218">
        <v>423399</v>
      </c>
      <c r="C74" s="187"/>
      <c r="D74" s="105" t="s">
        <v>96</v>
      </c>
      <c r="E74" s="271"/>
      <c r="F74" s="162">
        <v>49500</v>
      </c>
      <c r="G74" s="68"/>
      <c r="H74" s="271"/>
      <c r="I74" s="217"/>
      <c r="J74" s="262"/>
    </row>
    <row r="75" spans="1:10" ht="39.75" thickTop="1" thickBot="1">
      <c r="A75" s="95">
        <v>4234</v>
      </c>
      <c r="B75" s="96" t="s">
        <v>97</v>
      </c>
      <c r="C75" s="75"/>
      <c r="D75" s="153" t="s">
        <v>98</v>
      </c>
      <c r="E75" s="97"/>
      <c r="F75" s="98">
        <v>205621.8</v>
      </c>
      <c r="G75" s="99"/>
      <c r="H75" s="99"/>
      <c r="I75" s="79"/>
      <c r="J75" s="206">
        <f>SUM(E75:H75)</f>
        <v>205621.8</v>
      </c>
    </row>
    <row r="76" spans="1:10" ht="52.5" thickTop="1" thickBot="1">
      <c r="A76" s="100">
        <v>4235</v>
      </c>
      <c r="B76" s="101" t="s">
        <v>99</v>
      </c>
      <c r="C76" s="56"/>
      <c r="D76" s="154" t="s">
        <v>100</v>
      </c>
      <c r="E76" s="99"/>
      <c r="F76" s="102">
        <v>504206.01</v>
      </c>
      <c r="G76" s="103"/>
      <c r="H76" s="103"/>
      <c r="I76" s="104"/>
      <c r="J76" s="206">
        <f>SUM(E76:H76)</f>
        <v>504206.01</v>
      </c>
    </row>
    <row r="77" spans="1:10" ht="17.25" thickTop="1" thickBot="1">
      <c r="A77" s="35">
        <v>4236</v>
      </c>
      <c r="B77" s="59">
        <v>423621</v>
      </c>
      <c r="C77" s="60"/>
      <c r="D77" s="150" t="s">
        <v>101</v>
      </c>
      <c r="E77" s="97"/>
      <c r="F77" s="102">
        <v>195750</v>
      </c>
      <c r="G77" s="99"/>
      <c r="H77" s="97"/>
      <c r="I77" s="79"/>
      <c r="J77" s="206">
        <f>SUM(E77:H77)</f>
        <v>195750</v>
      </c>
    </row>
    <row r="78" spans="1:10" ht="16.5" thickTop="1" thickBot="1">
      <c r="A78" s="275">
        <v>4237</v>
      </c>
      <c r="B78" s="76">
        <v>423711</v>
      </c>
      <c r="C78" s="52"/>
      <c r="D78" s="148" t="s">
        <v>102</v>
      </c>
      <c r="E78" s="269"/>
      <c r="F78" s="160">
        <v>193030.46</v>
      </c>
      <c r="G78" s="164"/>
      <c r="H78" s="78"/>
      <c r="I78" s="88"/>
      <c r="J78" s="260">
        <f>SUM(E78:H79)</f>
        <v>650904.69999999995</v>
      </c>
    </row>
    <row r="79" spans="1:10" ht="15.75" thickBot="1">
      <c r="A79" s="279"/>
      <c r="B79" s="46">
        <v>423712</v>
      </c>
      <c r="C79" s="56"/>
      <c r="D79" s="105" t="s">
        <v>103</v>
      </c>
      <c r="E79" s="271"/>
      <c r="F79" s="162">
        <v>61963</v>
      </c>
      <c r="G79" s="165">
        <v>146000</v>
      </c>
      <c r="H79" s="80">
        <v>249911.24</v>
      </c>
      <c r="I79" s="90"/>
      <c r="J79" s="262"/>
    </row>
    <row r="80" spans="1:10" ht="54" customHeight="1" thickTop="1" thickBot="1">
      <c r="A80" s="181">
        <v>4239</v>
      </c>
      <c r="B80" s="182">
        <v>423911</v>
      </c>
      <c r="C80" s="183"/>
      <c r="D80" s="105" t="s">
        <v>104</v>
      </c>
      <c r="E80" s="44"/>
      <c r="F80" s="57">
        <v>668480.94999999995</v>
      </c>
      <c r="G80" s="58"/>
      <c r="H80" s="197">
        <v>7533594</v>
      </c>
      <c r="I80" s="172"/>
      <c r="J80" s="215">
        <f>SUM(E80:H80)</f>
        <v>8202074.9500000002</v>
      </c>
    </row>
    <row r="81" spans="1:10" ht="17.25" customHeight="1" thickTop="1" thickBot="1">
      <c r="A81" s="275">
        <v>4243</v>
      </c>
      <c r="B81" s="51">
        <v>424341</v>
      </c>
      <c r="C81" s="70"/>
      <c r="D81" s="149" t="s">
        <v>105</v>
      </c>
      <c r="E81" s="61"/>
      <c r="F81" s="160"/>
      <c r="G81" s="78"/>
      <c r="H81" s="269"/>
      <c r="I81" s="38"/>
      <c r="J81" s="260">
        <f>SUM(E81:H82)</f>
        <v>8700</v>
      </c>
    </row>
    <row r="82" spans="1:10" ht="24.75" customHeight="1" thickBot="1">
      <c r="A82" s="279"/>
      <c r="B82" s="46">
        <v>424351</v>
      </c>
      <c r="C82" s="56"/>
      <c r="D82" s="105" t="s">
        <v>106</v>
      </c>
      <c r="E82" s="68"/>
      <c r="F82" s="162">
        <v>8700</v>
      </c>
      <c r="G82" s="80"/>
      <c r="H82" s="271"/>
      <c r="I82" s="45"/>
      <c r="J82" s="262"/>
    </row>
    <row r="83" spans="1:10" ht="26.25" customHeight="1" thickTop="1" thickBot="1">
      <c r="A83" s="42">
        <v>4246</v>
      </c>
      <c r="B83" s="46">
        <v>424611</v>
      </c>
      <c r="C83" s="47"/>
      <c r="D83" s="137" t="s">
        <v>107</v>
      </c>
      <c r="E83" s="68"/>
      <c r="F83" s="57">
        <v>128241.23</v>
      </c>
      <c r="G83" s="58"/>
      <c r="H83" s="44"/>
      <c r="I83" s="73"/>
      <c r="J83" s="206">
        <f>SUM(E83:H83)</f>
        <v>128241.23</v>
      </c>
    </row>
    <row r="84" spans="1:10" ht="19.5" customHeight="1" thickTop="1" thickBot="1">
      <c r="A84" s="42">
        <v>4249</v>
      </c>
      <c r="B84" s="46">
        <v>424911</v>
      </c>
      <c r="C84" s="47"/>
      <c r="D84" s="137" t="s">
        <v>108</v>
      </c>
      <c r="E84" s="80">
        <v>1159297.24</v>
      </c>
      <c r="F84" s="57"/>
      <c r="G84" s="58"/>
      <c r="H84" s="44"/>
      <c r="I84" s="73"/>
      <c r="J84" s="206">
        <f>SUM(E84:H84)</f>
        <v>1159297.24</v>
      </c>
    </row>
    <row r="85" spans="1:10" ht="27.75" customHeight="1" thickTop="1" thickBot="1">
      <c r="A85" s="275">
        <v>4251</v>
      </c>
      <c r="B85" s="314" t="s">
        <v>109</v>
      </c>
      <c r="C85" s="315"/>
      <c r="D85" s="316"/>
      <c r="E85" s="106"/>
      <c r="F85" s="107"/>
      <c r="G85" s="108"/>
      <c r="H85" s="107"/>
      <c r="I85" s="220"/>
      <c r="J85" s="266">
        <f>SUM(F86:H88)</f>
        <v>4218716.55</v>
      </c>
    </row>
    <row r="86" spans="1:10" ht="17.25" customHeight="1">
      <c r="A86" s="276"/>
      <c r="B86" s="116">
        <v>425113</v>
      </c>
      <c r="C86" s="114" t="s">
        <v>42</v>
      </c>
      <c r="D86" s="117" t="s">
        <v>26</v>
      </c>
      <c r="E86" s="115"/>
      <c r="F86" s="161">
        <v>2747432.93</v>
      </c>
      <c r="G86" s="111"/>
      <c r="H86" s="167">
        <v>224567.07</v>
      </c>
      <c r="I86" s="221"/>
      <c r="J86" s="274"/>
    </row>
    <row r="87" spans="1:10" ht="30" customHeight="1">
      <c r="A87" s="276"/>
      <c r="B87" s="113">
        <v>425116</v>
      </c>
      <c r="C87" s="114" t="s">
        <v>42</v>
      </c>
      <c r="D87" s="156" t="s">
        <v>110</v>
      </c>
      <c r="E87" s="115"/>
      <c r="F87" s="161">
        <v>1153608.3999999999</v>
      </c>
      <c r="G87" s="115"/>
      <c r="H87" s="167"/>
      <c r="I87" s="112"/>
      <c r="J87" s="274"/>
    </row>
    <row r="88" spans="1:10" ht="35.25" customHeight="1" thickBot="1">
      <c r="A88" s="279"/>
      <c r="B88" s="46">
        <v>425119</v>
      </c>
      <c r="C88" s="47" t="s">
        <v>42</v>
      </c>
      <c r="D88" s="222" t="s">
        <v>111</v>
      </c>
      <c r="E88" s="68"/>
      <c r="F88" s="162">
        <v>93108.15</v>
      </c>
      <c r="G88" s="80"/>
      <c r="H88" s="80"/>
      <c r="I88" s="90"/>
      <c r="J88" s="267"/>
    </row>
    <row r="89" spans="1:10" s="4" customFormat="1" ht="34.5" customHeight="1" thickTop="1">
      <c r="A89" s="275">
        <v>4252</v>
      </c>
      <c r="B89" s="118">
        <v>425222</v>
      </c>
      <c r="C89" s="119" t="s">
        <v>42</v>
      </c>
      <c r="D89" s="157" t="s">
        <v>112</v>
      </c>
      <c r="E89" s="269"/>
      <c r="F89" s="160">
        <v>158201.60000000001</v>
      </c>
      <c r="G89" s="115"/>
      <c r="H89" s="269"/>
      <c r="I89" s="38"/>
      <c r="J89" s="266">
        <f>SUM(E89:H92)</f>
        <v>237785.60000000001</v>
      </c>
    </row>
    <row r="90" spans="1:10" ht="27.75" customHeight="1" thickBot="1">
      <c r="A90" s="276"/>
      <c r="B90" s="69">
        <v>425227</v>
      </c>
      <c r="C90" s="70" t="s">
        <v>42</v>
      </c>
      <c r="D90" s="149" t="s">
        <v>113</v>
      </c>
      <c r="E90" s="270"/>
      <c r="F90" s="161">
        <v>7200</v>
      </c>
      <c r="G90" s="115"/>
      <c r="H90" s="270"/>
      <c r="I90" s="41"/>
      <c r="J90" s="274"/>
    </row>
    <row r="91" spans="1:10" ht="16.5" customHeight="1">
      <c r="A91" s="276"/>
      <c r="B91" s="109">
        <v>425261</v>
      </c>
      <c r="C91" s="110" t="s">
        <v>42</v>
      </c>
      <c r="D91" s="155" t="s">
        <v>198</v>
      </c>
      <c r="E91" s="270"/>
      <c r="F91" s="161">
        <v>54984</v>
      </c>
      <c r="G91" s="115"/>
      <c r="H91" s="270"/>
      <c r="I91" s="41"/>
      <c r="J91" s="274"/>
    </row>
    <row r="92" spans="1:10" ht="39" thickBot="1">
      <c r="A92" s="279"/>
      <c r="B92" s="218">
        <v>425281</v>
      </c>
      <c r="C92" s="187"/>
      <c r="D92" s="105" t="s">
        <v>114</v>
      </c>
      <c r="E92" s="271"/>
      <c r="F92" s="162">
        <v>17400</v>
      </c>
      <c r="G92" s="68"/>
      <c r="H92" s="271"/>
      <c r="I92" s="217"/>
      <c r="J92" s="267"/>
    </row>
    <row r="93" spans="1:10" ht="18" customHeight="1" thickTop="1" thickBot="1">
      <c r="A93" s="275">
        <v>4261</v>
      </c>
      <c r="B93" s="51">
        <v>426111</v>
      </c>
      <c r="C93" s="52"/>
      <c r="D93" s="149" t="s">
        <v>115</v>
      </c>
      <c r="E93" s="269"/>
      <c r="F93" s="160">
        <v>41217</v>
      </c>
      <c r="G93" s="61"/>
      <c r="H93" s="317"/>
      <c r="I93" s="120"/>
      <c r="J93" s="260">
        <f>SUM(E93:H95)</f>
        <v>72817</v>
      </c>
    </row>
    <row r="94" spans="1:10" ht="18" customHeight="1" thickBot="1">
      <c r="A94" s="276"/>
      <c r="B94" s="51">
        <v>426129</v>
      </c>
      <c r="C94" s="70"/>
      <c r="D94" s="149" t="s">
        <v>116</v>
      </c>
      <c r="E94" s="270"/>
      <c r="F94" s="161">
        <v>28600</v>
      </c>
      <c r="G94" s="115"/>
      <c r="H94" s="318"/>
      <c r="I94" s="121"/>
      <c r="J94" s="261"/>
    </row>
    <row r="95" spans="1:10" ht="17.25" customHeight="1" thickBot="1">
      <c r="A95" s="279"/>
      <c r="B95" s="46">
        <v>426131</v>
      </c>
      <c r="C95" s="56"/>
      <c r="D95" s="105" t="s">
        <v>0</v>
      </c>
      <c r="E95" s="271"/>
      <c r="F95" s="162">
        <v>3000</v>
      </c>
      <c r="G95" s="68"/>
      <c r="H95" s="319"/>
      <c r="I95" s="122"/>
      <c r="J95" s="262"/>
    </row>
    <row r="96" spans="1:10" ht="27" thickTop="1" thickBot="1">
      <c r="A96" s="184">
        <v>4263</v>
      </c>
      <c r="B96" s="51">
        <v>426311</v>
      </c>
      <c r="C96" s="52"/>
      <c r="D96" s="149" t="s">
        <v>117</v>
      </c>
      <c r="E96" s="188"/>
      <c r="F96" s="160">
        <v>175895.09</v>
      </c>
      <c r="G96" s="61"/>
      <c r="H96" s="190"/>
      <c r="I96" s="82"/>
      <c r="J96" s="214">
        <f>SUM(E96:H96)</f>
        <v>175895.09</v>
      </c>
    </row>
    <row r="97" spans="1:10" ht="17.25" thickTop="1" thickBot="1">
      <c r="A97" s="184">
        <v>4266</v>
      </c>
      <c r="B97" s="76">
        <v>426611</v>
      </c>
      <c r="C97" s="52"/>
      <c r="D97" s="148" t="s">
        <v>118</v>
      </c>
      <c r="E97" s="188"/>
      <c r="F97" s="160">
        <v>365562.4</v>
      </c>
      <c r="G97" s="78"/>
      <c r="H97" s="78">
        <v>135000</v>
      </c>
      <c r="I97" s="88"/>
      <c r="J97" s="214">
        <f>SUM(E97:H97)</f>
        <v>500562.4</v>
      </c>
    </row>
    <row r="98" spans="1:10" ht="17.25" thickTop="1" thickBot="1">
      <c r="A98" s="35">
        <v>4267</v>
      </c>
      <c r="B98" s="59">
        <v>426791</v>
      </c>
      <c r="C98" s="123"/>
      <c r="D98" s="137" t="s">
        <v>119</v>
      </c>
      <c r="E98" s="67"/>
      <c r="F98" s="98">
        <v>25857</v>
      </c>
      <c r="G98" s="124"/>
      <c r="H98" s="99"/>
      <c r="I98" s="79"/>
      <c r="J98" s="215">
        <f>SUM(F98:H98)</f>
        <v>25857</v>
      </c>
    </row>
    <row r="99" spans="1:10" ht="27" thickTop="1" thickBot="1">
      <c r="A99" s="275">
        <v>4268</v>
      </c>
      <c r="B99" s="76" t="s">
        <v>120</v>
      </c>
      <c r="C99" s="36"/>
      <c r="D99" s="136" t="s">
        <v>121</v>
      </c>
      <c r="E99" s="125"/>
      <c r="F99" s="160">
        <v>397703.88</v>
      </c>
      <c r="G99" s="170"/>
      <c r="H99" s="126"/>
      <c r="I99" s="82"/>
      <c r="J99" s="266">
        <f>SUM(F99:H100)</f>
        <v>433769.54000000004</v>
      </c>
    </row>
    <row r="100" spans="1:10" ht="26.25" thickBot="1">
      <c r="A100" s="279"/>
      <c r="B100" s="101" t="s">
        <v>122</v>
      </c>
      <c r="C100" s="56"/>
      <c r="D100" s="89" t="s">
        <v>123</v>
      </c>
      <c r="E100" s="127"/>
      <c r="F100" s="162">
        <v>36065.660000000003</v>
      </c>
      <c r="G100" s="124"/>
      <c r="H100" s="128"/>
      <c r="I100" s="84"/>
      <c r="J100" s="267"/>
    </row>
    <row r="101" spans="1:10" ht="31.5" customHeight="1" thickTop="1" thickBot="1">
      <c r="A101" s="276">
        <v>4269</v>
      </c>
      <c r="B101" s="51">
        <v>426911</v>
      </c>
      <c r="C101" s="87"/>
      <c r="D101" s="158" t="s">
        <v>124</v>
      </c>
      <c r="E101" s="269"/>
      <c r="F101" s="160">
        <v>136777.35</v>
      </c>
      <c r="G101" s="78"/>
      <c r="H101" s="78"/>
      <c r="I101" s="88"/>
      <c r="J101" s="260">
        <f>SUM(E101:H102)</f>
        <v>161661.19</v>
      </c>
    </row>
    <row r="102" spans="1:10" ht="27" thickBot="1">
      <c r="A102" s="279"/>
      <c r="B102" s="46">
        <v>426919</v>
      </c>
      <c r="C102" s="47"/>
      <c r="D102" s="159" t="s">
        <v>125</v>
      </c>
      <c r="E102" s="271"/>
      <c r="F102" s="162">
        <v>24883.84</v>
      </c>
      <c r="G102" s="80"/>
      <c r="H102" s="80"/>
      <c r="I102" s="90"/>
      <c r="J102" s="262"/>
    </row>
    <row r="103" spans="1:10" ht="17.25" thickTop="1" thickBot="1">
      <c r="A103" s="129">
        <v>4822</v>
      </c>
      <c r="B103" s="130">
        <v>482200</v>
      </c>
      <c r="C103" s="131"/>
      <c r="D103" s="105" t="s">
        <v>126</v>
      </c>
      <c r="E103" s="44"/>
      <c r="F103" s="57">
        <v>132</v>
      </c>
      <c r="G103" s="58"/>
      <c r="H103" s="58"/>
      <c r="I103" s="97"/>
      <c r="J103" s="206">
        <f>SUM(F103:H103)</f>
        <v>132</v>
      </c>
    </row>
    <row r="104" spans="1:10" ht="17.25" thickTop="1" thickBot="1">
      <c r="A104" s="129">
        <v>4851</v>
      </c>
      <c r="B104" s="130">
        <v>485119</v>
      </c>
      <c r="C104" s="131"/>
      <c r="D104" s="105" t="s">
        <v>127</v>
      </c>
      <c r="E104" s="37">
        <v>221352.21</v>
      </c>
      <c r="F104" s="50"/>
      <c r="G104" s="37"/>
      <c r="H104" s="49"/>
      <c r="I104" s="49"/>
      <c r="J104" s="207">
        <f>SUM(E104:H104)</f>
        <v>221352.21</v>
      </c>
    </row>
    <row r="105" spans="1:10" ht="16.5" thickTop="1" thickBot="1">
      <c r="A105" s="275">
        <v>5122</v>
      </c>
      <c r="B105" s="76">
        <v>512211</v>
      </c>
      <c r="C105" s="325" t="s">
        <v>42</v>
      </c>
      <c r="D105" s="148" t="s">
        <v>27</v>
      </c>
      <c r="E105" s="61"/>
      <c r="F105" s="199"/>
      <c r="G105" s="78"/>
      <c r="H105" s="200"/>
      <c r="I105" s="78"/>
      <c r="J105" s="260">
        <f>SUM(E105:I107)</f>
        <v>322440</v>
      </c>
    </row>
    <row r="106" spans="1:10" ht="15.75" thickBot="1">
      <c r="A106" s="276"/>
      <c r="B106" s="51">
        <v>512221</v>
      </c>
      <c r="C106" s="326"/>
      <c r="D106" s="146" t="s">
        <v>128</v>
      </c>
      <c r="E106" s="115"/>
      <c r="F106" s="199"/>
      <c r="G106" s="201"/>
      <c r="H106" s="201"/>
      <c r="I106" s="167">
        <v>294720</v>
      </c>
      <c r="J106" s="261"/>
    </row>
    <row r="107" spans="1:10" ht="15.75" thickBot="1">
      <c r="A107" s="276"/>
      <c r="B107" s="194">
        <v>512241</v>
      </c>
      <c r="C107" s="326"/>
      <c r="D107" s="154" t="s">
        <v>135</v>
      </c>
      <c r="E107" s="115"/>
      <c r="F107" s="199"/>
      <c r="G107" s="202"/>
      <c r="H107" s="202">
        <v>27720</v>
      </c>
      <c r="I107" s="80"/>
      <c r="J107" s="262"/>
    </row>
    <row r="108" spans="1:10" ht="17.25" customHeight="1" thickTop="1">
      <c r="A108" s="184"/>
      <c r="B108" s="195"/>
      <c r="C108" s="186"/>
      <c r="D108" s="192"/>
      <c r="E108" s="196"/>
      <c r="F108" s="191"/>
      <c r="G108" s="98"/>
      <c r="H108" s="191"/>
      <c r="I108" s="180"/>
      <c r="J108" s="208"/>
    </row>
    <row r="109" spans="1:10" ht="21" thickBot="1">
      <c r="A109" s="185"/>
      <c r="B109" s="203"/>
      <c r="C109" s="204"/>
      <c r="D109" s="223" t="s">
        <v>6</v>
      </c>
      <c r="E109" s="193">
        <f>SUM(E21:E107)</f>
        <v>172503974.36000001</v>
      </c>
      <c r="F109" s="193">
        <f>SUM(F21:F107)</f>
        <v>20012279.699999999</v>
      </c>
      <c r="G109" s="193">
        <f>SUM(G21:G107)</f>
        <v>1404376.95</v>
      </c>
      <c r="H109" s="193">
        <f>SUM(H21:H107)</f>
        <v>9842268.3100000005</v>
      </c>
      <c r="I109" s="205">
        <f>SUM(I21:I107)</f>
        <v>294720</v>
      </c>
      <c r="J109" s="209">
        <f>SUM(J21:J108)</f>
        <v>204057619.31999993</v>
      </c>
    </row>
    <row r="110" spans="1:10" ht="16.5" thickTop="1">
      <c r="A110" s="25"/>
      <c r="B110" s="25"/>
      <c r="C110" s="26"/>
      <c r="D110" s="139"/>
      <c r="E110" s="28"/>
      <c r="F110" s="28"/>
      <c r="G110" s="28"/>
      <c r="H110" s="28"/>
      <c r="I110" s="28"/>
      <c r="J110" s="30"/>
    </row>
    <row r="111" spans="1:10" ht="15.75">
      <c r="A111" s="25"/>
      <c r="B111" s="25"/>
      <c r="C111" s="26"/>
      <c r="D111" s="139"/>
      <c r="E111" s="27"/>
      <c r="F111" s="28"/>
      <c r="G111" s="27"/>
      <c r="H111" s="27"/>
      <c r="I111" s="27"/>
      <c r="J111" s="30"/>
    </row>
    <row r="112" spans="1:10">
      <c r="F112" s="250" t="s">
        <v>204</v>
      </c>
      <c r="G112" s="250"/>
      <c r="H112" s="251">
        <v>205565513.02000001</v>
      </c>
    </row>
    <row r="113" spans="5:8">
      <c r="F113" s="250" t="s">
        <v>205</v>
      </c>
      <c r="G113" s="250"/>
      <c r="H113" s="252">
        <v>204057619.31999999</v>
      </c>
    </row>
    <row r="114" spans="5:8" ht="17.25">
      <c r="E114" s="224"/>
      <c r="F114" s="253" t="s">
        <v>206</v>
      </c>
      <c r="G114" s="250"/>
      <c r="H114" s="254">
        <f>H112-H113</f>
        <v>1507893.7000000179</v>
      </c>
    </row>
    <row r="115" spans="5:8">
      <c r="F115" s="268"/>
      <c r="G115" s="268"/>
      <c r="H115" s="173"/>
    </row>
  </sheetData>
  <mergeCells count="103">
    <mergeCell ref="A6:B8"/>
    <mergeCell ref="A9:B11"/>
    <mergeCell ref="A105:A107"/>
    <mergeCell ref="C105:C107"/>
    <mergeCell ref="B13:G13"/>
    <mergeCell ref="H30:H31"/>
    <mergeCell ref="A5:B5"/>
    <mergeCell ref="A12:B12"/>
    <mergeCell ref="A3:B4"/>
    <mergeCell ref="A99:A100"/>
    <mergeCell ref="A81:A82"/>
    <mergeCell ref="H81:H82"/>
    <mergeCell ref="E47:E48"/>
    <mergeCell ref="F47:F48"/>
    <mergeCell ref="E35:E40"/>
    <mergeCell ref="H35:H40"/>
    <mergeCell ref="H3:H4"/>
    <mergeCell ref="A62:A64"/>
    <mergeCell ref="A56:A61"/>
    <mergeCell ref="A25:A26"/>
    <mergeCell ref="H25:H26"/>
    <mergeCell ref="E41:E46"/>
    <mergeCell ref="H41:H46"/>
    <mergeCell ref="D18:D20"/>
    <mergeCell ref="A101:A102"/>
    <mergeCell ref="E101:E102"/>
    <mergeCell ref="J101:J102"/>
    <mergeCell ref="A93:A95"/>
    <mergeCell ref="E93:E95"/>
    <mergeCell ref="H93:H95"/>
    <mergeCell ref="J93:J95"/>
    <mergeCell ref="A89:A92"/>
    <mergeCell ref="E89:E92"/>
    <mergeCell ref="H89:H92"/>
    <mergeCell ref="A85:A88"/>
    <mergeCell ref="B85:D85"/>
    <mergeCell ref="J85:J88"/>
    <mergeCell ref="A78:A79"/>
    <mergeCell ref="E78:E79"/>
    <mergeCell ref="J78:J79"/>
    <mergeCell ref="A70:A74"/>
    <mergeCell ref="E70:E74"/>
    <mergeCell ref="H70:H74"/>
    <mergeCell ref="A67:A68"/>
    <mergeCell ref="D67:D68"/>
    <mergeCell ref="E67:E68"/>
    <mergeCell ref="F67:F68"/>
    <mergeCell ref="G67:G68"/>
    <mergeCell ref="H67:H68"/>
    <mergeCell ref="J67:J68"/>
    <mergeCell ref="A65:A66"/>
    <mergeCell ref="E65:E66"/>
    <mergeCell ref="F65:F66"/>
    <mergeCell ref="B62:D62"/>
    <mergeCell ref="E62:E64"/>
    <mergeCell ref="H62:H64"/>
    <mergeCell ref="J62:J64"/>
    <mergeCell ref="B56:D56"/>
    <mergeCell ref="E56:E61"/>
    <mergeCell ref="J47:J48"/>
    <mergeCell ref="A49:A55"/>
    <mergeCell ref="B49:D49"/>
    <mergeCell ref="E49:E55"/>
    <mergeCell ref="J49:J55"/>
    <mergeCell ref="A41:A46"/>
    <mergeCell ref="B42:B43"/>
    <mergeCell ref="A47:A48"/>
    <mergeCell ref="G42:G43"/>
    <mergeCell ref="F42:F43"/>
    <mergeCell ref="A18:B20"/>
    <mergeCell ref="C18:C20"/>
    <mergeCell ref="B21:B23"/>
    <mergeCell ref="A27:A29"/>
    <mergeCell ref="A30:A31"/>
    <mergeCell ref="A35:A40"/>
    <mergeCell ref="F21:F23"/>
    <mergeCell ref="A33:A34"/>
    <mergeCell ref="E33:E34"/>
    <mergeCell ref="B28:B29"/>
    <mergeCell ref="F28:F29"/>
    <mergeCell ref="G28:G29"/>
    <mergeCell ref="E18:I18"/>
    <mergeCell ref="J18:J20"/>
    <mergeCell ref="J35:J40"/>
    <mergeCell ref="G19:G20"/>
    <mergeCell ref="H19:H20"/>
    <mergeCell ref="I19:I20"/>
    <mergeCell ref="J30:J31"/>
    <mergeCell ref="F115:G115"/>
    <mergeCell ref="J41:J46"/>
    <mergeCell ref="H21:H23"/>
    <mergeCell ref="J21:J23"/>
    <mergeCell ref="J33:J34"/>
    <mergeCell ref="J27:J29"/>
    <mergeCell ref="H28:H29"/>
    <mergeCell ref="J25:J26"/>
    <mergeCell ref="J56:J61"/>
    <mergeCell ref="J70:J74"/>
    <mergeCell ref="J89:J92"/>
    <mergeCell ref="J99:J100"/>
    <mergeCell ref="J105:J107"/>
    <mergeCell ref="J65:J66"/>
    <mergeCell ref="J81:J82"/>
  </mergeCells>
  <pageMargins left="0.2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Q59" sqref="Q59"/>
    </sheetView>
  </sheetViews>
  <sheetFormatPr defaultRowHeight="15"/>
  <cols>
    <col min="1" max="1" width="9.140625" style="6"/>
    <col min="2" max="2" width="39.140625" style="6" customWidth="1"/>
    <col min="3" max="3" width="35.42578125" style="13" customWidth="1"/>
    <col min="4" max="4" width="15.85546875" style="3" customWidth="1"/>
    <col min="5" max="16384" width="9.140625" style="6"/>
  </cols>
  <sheetData>
    <row r="1" spans="1:4">
      <c r="A1" s="343" t="s">
        <v>161</v>
      </c>
      <c r="B1" s="343"/>
      <c r="C1" s="343"/>
      <c r="D1" s="343"/>
    </row>
    <row r="2" spans="1:4" ht="6.75" customHeight="1">
      <c r="A2" s="20"/>
      <c r="B2" s="20"/>
      <c r="C2" s="178"/>
      <c r="D2" s="20"/>
    </row>
    <row r="3" spans="1:4" ht="14.25" customHeight="1">
      <c r="A3" s="15" t="s">
        <v>1</v>
      </c>
      <c r="B3" s="15" t="s">
        <v>3</v>
      </c>
      <c r="C3" s="15" t="s">
        <v>4</v>
      </c>
      <c r="D3" s="16" t="s">
        <v>2</v>
      </c>
    </row>
    <row r="4" spans="1:4" s="176" customFormat="1" ht="14.25" customHeight="1">
      <c r="A4" s="175">
        <v>1</v>
      </c>
      <c r="B4" s="177" t="s">
        <v>156</v>
      </c>
      <c r="C4" s="179" t="s">
        <v>188</v>
      </c>
      <c r="D4" s="18">
        <v>189000</v>
      </c>
    </row>
    <row r="5" spans="1:4" s="176" customFormat="1" ht="14.25" customHeight="1">
      <c r="A5" s="175">
        <v>2</v>
      </c>
      <c r="B5" s="177" t="s">
        <v>156</v>
      </c>
      <c r="C5" s="179" t="s">
        <v>187</v>
      </c>
      <c r="D5" s="18">
        <v>187000</v>
      </c>
    </row>
    <row r="6" spans="1:4" s="176" customFormat="1" ht="14.25" customHeight="1">
      <c r="A6" s="175">
        <v>3</v>
      </c>
      <c r="B6" s="177" t="s">
        <v>156</v>
      </c>
      <c r="C6" s="179" t="s">
        <v>186</v>
      </c>
      <c r="D6" s="18">
        <v>175000</v>
      </c>
    </row>
    <row r="7" spans="1:4" s="176" customFormat="1" ht="14.25" customHeight="1">
      <c r="A7" s="175">
        <v>4</v>
      </c>
      <c r="B7" s="177" t="s">
        <v>156</v>
      </c>
      <c r="C7" s="179" t="s">
        <v>185</v>
      </c>
      <c r="D7" s="18">
        <v>183000</v>
      </c>
    </row>
    <row r="8" spans="1:4" s="176" customFormat="1" ht="14.25" customHeight="1">
      <c r="A8" s="175">
        <v>5</v>
      </c>
      <c r="B8" s="177" t="s">
        <v>156</v>
      </c>
      <c r="C8" s="179" t="s">
        <v>184</v>
      </c>
      <c r="D8" s="18">
        <v>181000</v>
      </c>
    </row>
    <row r="9" spans="1:4" s="176" customFormat="1" ht="14.25" customHeight="1">
      <c r="A9" s="175">
        <v>6</v>
      </c>
      <c r="B9" s="177" t="s">
        <v>156</v>
      </c>
      <c r="C9" s="179" t="s">
        <v>183</v>
      </c>
      <c r="D9" s="18">
        <v>184000</v>
      </c>
    </row>
    <row r="10" spans="1:4" s="176" customFormat="1" ht="14.25" customHeight="1">
      <c r="A10" s="175">
        <v>7</v>
      </c>
      <c r="B10" s="10" t="s">
        <v>5</v>
      </c>
      <c r="C10" s="175" t="s">
        <v>179</v>
      </c>
      <c r="D10" s="18">
        <v>159035.14000000001</v>
      </c>
    </row>
    <row r="11" spans="1:4" s="176" customFormat="1" ht="14.25" customHeight="1">
      <c r="A11" s="175">
        <v>8</v>
      </c>
      <c r="B11" s="10" t="s">
        <v>5</v>
      </c>
      <c r="C11" s="175" t="s">
        <v>178</v>
      </c>
      <c r="D11" s="18">
        <v>129807.24</v>
      </c>
    </row>
    <row r="12" spans="1:4" s="176" customFormat="1" ht="14.25" customHeight="1">
      <c r="A12" s="175">
        <v>9</v>
      </c>
      <c r="B12" s="10" t="s">
        <v>5</v>
      </c>
      <c r="C12" s="175" t="s">
        <v>177</v>
      </c>
      <c r="D12" s="18">
        <v>129807.24</v>
      </c>
    </row>
    <row r="13" spans="1:4" s="176" customFormat="1" ht="14.25" customHeight="1">
      <c r="A13" s="175">
        <v>10</v>
      </c>
      <c r="B13" s="10" t="s">
        <v>5</v>
      </c>
      <c r="C13" s="175" t="s">
        <v>176</v>
      </c>
      <c r="D13" s="18">
        <v>129807.24</v>
      </c>
    </row>
    <row r="14" spans="1:4" s="176" customFormat="1" ht="14.25" customHeight="1">
      <c r="A14" s="175">
        <v>11</v>
      </c>
      <c r="B14" s="10" t="s">
        <v>5</v>
      </c>
      <c r="C14" s="175" t="s">
        <v>175</v>
      </c>
      <c r="D14" s="18">
        <v>138164.91</v>
      </c>
    </row>
    <row r="15" spans="1:4" s="176" customFormat="1" ht="14.25" customHeight="1">
      <c r="A15" s="175">
        <v>12</v>
      </c>
      <c r="B15" s="11" t="s">
        <v>18</v>
      </c>
      <c r="C15" s="179" t="s">
        <v>174</v>
      </c>
      <c r="D15" s="18">
        <v>88264.03</v>
      </c>
    </row>
    <row r="16" spans="1:4" s="176" customFormat="1" ht="14.25" customHeight="1">
      <c r="A16" s="175">
        <v>13</v>
      </c>
      <c r="B16" s="11" t="s">
        <v>18</v>
      </c>
      <c r="C16" s="179" t="s">
        <v>173</v>
      </c>
      <c r="D16" s="18">
        <v>88160.51</v>
      </c>
    </row>
    <row r="17" spans="1:4" s="176" customFormat="1" ht="14.25" customHeight="1">
      <c r="A17" s="175">
        <v>14</v>
      </c>
      <c r="B17" s="11" t="s">
        <v>18</v>
      </c>
      <c r="C17" s="179" t="s">
        <v>172</v>
      </c>
      <c r="D17" s="18">
        <v>89161.05</v>
      </c>
    </row>
    <row r="18" spans="1:4" s="176" customFormat="1" ht="14.25" customHeight="1">
      <c r="A18" s="175">
        <v>15</v>
      </c>
      <c r="B18" s="11" t="s">
        <v>18</v>
      </c>
      <c r="C18" s="179" t="s">
        <v>171</v>
      </c>
      <c r="D18" s="18">
        <v>90086.1</v>
      </c>
    </row>
    <row r="19" spans="1:4" s="176" customFormat="1" ht="14.25" customHeight="1">
      <c r="A19" s="175">
        <v>16</v>
      </c>
      <c r="B19" s="10" t="s">
        <v>157</v>
      </c>
      <c r="C19" s="175">
        <v>9005860995</v>
      </c>
      <c r="D19" s="18">
        <v>2793936.24</v>
      </c>
    </row>
    <row r="20" spans="1:4" s="176" customFormat="1" ht="14.25" customHeight="1">
      <c r="A20" s="175">
        <v>17</v>
      </c>
      <c r="B20" s="10" t="s">
        <v>157</v>
      </c>
      <c r="C20" s="175">
        <v>9005916468</v>
      </c>
      <c r="D20" s="18">
        <v>2843622.84</v>
      </c>
    </row>
    <row r="21" spans="1:4" s="176" customFormat="1" ht="14.25" customHeight="1">
      <c r="A21" s="175">
        <v>18</v>
      </c>
      <c r="B21" s="10" t="s">
        <v>157</v>
      </c>
      <c r="C21" s="175" t="s">
        <v>194</v>
      </c>
      <c r="D21" s="18">
        <v>5248.17</v>
      </c>
    </row>
    <row r="22" spans="1:4" ht="18.75" customHeight="1">
      <c r="A22" s="175">
        <v>19</v>
      </c>
      <c r="B22" s="11" t="s">
        <v>196</v>
      </c>
      <c r="C22" s="7" t="s">
        <v>181</v>
      </c>
      <c r="D22" s="18">
        <v>29849.9</v>
      </c>
    </row>
    <row r="23" spans="1:4" ht="18.75" customHeight="1">
      <c r="A23" s="175">
        <v>20</v>
      </c>
      <c r="B23" s="11" t="s">
        <v>196</v>
      </c>
      <c r="C23" s="7" t="s">
        <v>180</v>
      </c>
      <c r="D23" s="19">
        <v>29849.9</v>
      </c>
    </row>
    <row r="24" spans="1:4" ht="18.75" customHeight="1">
      <c r="A24" s="175">
        <v>21</v>
      </c>
      <c r="B24" s="11" t="s">
        <v>196</v>
      </c>
      <c r="C24" s="175" t="s">
        <v>193</v>
      </c>
      <c r="D24" s="19">
        <v>45715.6</v>
      </c>
    </row>
    <row r="25" spans="1:4" ht="15.75" customHeight="1">
      <c r="A25" s="175">
        <v>22</v>
      </c>
      <c r="B25" s="11" t="s">
        <v>196</v>
      </c>
      <c r="C25" s="219" t="s">
        <v>195</v>
      </c>
      <c r="D25" s="19">
        <v>2842.01</v>
      </c>
    </row>
    <row r="26" spans="1:4" ht="18" customHeight="1">
      <c r="A26" s="175">
        <v>23</v>
      </c>
      <c r="B26" s="11" t="s">
        <v>17</v>
      </c>
      <c r="C26" s="7" t="s">
        <v>169</v>
      </c>
      <c r="D26" s="19">
        <v>123027.1</v>
      </c>
    </row>
    <row r="27" spans="1:4" ht="18" customHeight="1">
      <c r="A27" s="175">
        <v>24</v>
      </c>
      <c r="B27" s="11" t="s">
        <v>17</v>
      </c>
      <c r="C27" s="7" t="s">
        <v>170</v>
      </c>
      <c r="D27" s="19">
        <v>122387.34</v>
      </c>
    </row>
    <row r="28" spans="1:4" ht="18" customHeight="1">
      <c r="A28" s="175">
        <v>25</v>
      </c>
      <c r="B28" s="17" t="s">
        <v>148</v>
      </c>
      <c r="C28" s="7" t="s">
        <v>149</v>
      </c>
      <c r="D28" s="18">
        <v>9000</v>
      </c>
    </row>
    <row r="29" spans="1:4" ht="28.5" customHeight="1">
      <c r="A29" s="175">
        <v>26</v>
      </c>
      <c r="B29" s="11" t="s">
        <v>16</v>
      </c>
      <c r="C29" s="7" t="s">
        <v>150</v>
      </c>
      <c r="D29" s="18">
        <v>30000</v>
      </c>
    </row>
    <row r="30" spans="1:4" ht="15.75" customHeight="1">
      <c r="A30" s="175">
        <v>27</v>
      </c>
      <c r="B30" s="10" t="s">
        <v>151</v>
      </c>
      <c r="C30" s="7">
        <v>589</v>
      </c>
      <c r="D30" s="18">
        <v>11380</v>
      </c>
    </row>
    <row r="31" spans="1:4" ht="15.75" customHeight="1">
      <c r="A31" s="175">
        <v>28</v>
      </c>
      <c r="B31" s="10" t="s">
        <v>152</v>
      </c>
      <c r="C31" s="7" t="s">
        <v>154</v>
      </c>
      <c r="D31" s="18">
        <v>36930</v>
      </c>
    </row>
    <row r="32" spans="1:4" ht="15.75" customHeight="1">
      <c r="A32" s="175">
        <v>29</v>
      </c>
      <c r="B32" s="10" t="s">
        <v>152</v>
      </c>
      <c r="C32" s="7" t="s">
        <v>155</v>
      </c>
      <c r="D32" s="18">
        <v>13680</v>
      </c>
    </row>
    <row r="33" spans="1:4" ht="15.75" customHeight="1">
      <c r="A33" s="175">
        <v>30</v>
      </c>
      <c r="B33" s="10" t="s">
        <v>182</v>
      </c>
      <c r="C33" s="7" t="s">
        <v>189</v>
      </c>
      <c r="D33" s="18">
        <v>170183.98</v>
      </c>
    </row>
    <row r="34" spans="1:4" ht="15.75" customHeight="1">
      <c r="A34" s="175">
        <v>31</v>
      </c>
      <c r="B34" s="10" t="s">
        <v>182</v>
      </c>
      <c r="C34" s="175" t="s">
        <v>192</v>
      </c>
      <c r="D34" s="18">
        <v>183468.9</v>
      </c>
    </row>
    <row r="35" spans="1:4" ht="15.75" customHeight="1">
      <c r="A35" s="175">
        <v>32</v>
      </c>
      <c r="B35" s="11" t="s">
        <v>20</v>
      </c>
      <c r="C35" s="7" t="s">
        <v>168</v>
      </c>
      <c r="D35" s="18">
        <v>4620</v>
      </c>
    </row>
    <row r="36" spans="1:4" ht="15.75" customHeight="1">
      <c r="A36" s="175">
        <v>33</v>
      </c>
      <c r="B36" s="11" t="s">
        <v>19</v>
      </c>
      <c r="C36" s="7" t="s">
        <v>167</v>
      </c>
      <c r="D36" s="18">
        <v>2736.95</v>
      </c>
    </row>
    <row r="37" spans="1:4" ht="15.75" customHeight="1">
      <c r="A37" s="175">
        <v>34</v>
      </c>
      <c r="B37" s="11" t="s">
        <v>19</v>
      </c>
      <c r="C37" s="7" t="s">
        <v>166</v>
      </c>
      <c r="D37" s="18">
        <v>19212.77</v>
      </c>
    </row>
    <row r="38" spans="1:4" ht="15.75" customHeight="1">
      <c r="A38" s="175">
        <v>35</v>
      </c>
      <c r="B38" s="14" t="s">
        <v>21</v>
      </c>
      <c r="C38" s="7" t="s">
        <v>164</v>
      </c>
      <c r="D38" s="18">
        <v>3886.06</v>
      </c>
    </row>
    <row r="39" spans="1:4" ht="15.75" customHeight="1">
      <c r="A39" s="175">
        <v>36</v>
      </c>
      <c r="B39" s="174" t="s">
        <v>190</v>
      </c>
      <c r="C39" s="7" t="s">
        <v>165</v>
      </c>
      <c r="D39" s="18">
        <v>64800</v>
      </c>
    </row>
    <row r="40" spans="1:4" ht="15.75" customHeight="1">
      <c r="A40" s="175">
        <v>37</v>
      </c>
      <c r="B40" s="10" t="s">
        <v>191</v>
      </c>
      <c r="C40" s="7" t="s">
        <v>153</v>
      </c>
      <c r="D40" s="18">
        <v>20020</v>
      </c>
    </row>
    <row r="41" spans="1:4" ht="15" customHeight="1">
      <c r="A41" s="175"/>
      <c r="B41" s="341" t="s">
        <v>6</v>
      </c>
      <c r="C41" s="342"/>
      <c r="D41" s="21">
        <f>SUM(D4:D40)</f>
        <v>8707691.2199999988</v>
      </c>
    </row>
    <row r="42" spans="1:4" ht="9" customHeight="1"/>
    <row r="43" spans="1:4">
      <c r="A43" s="343" t="s">
        <v>22</v>
      </c>
      <c r="B43" s="343"/>
      <c r="C43" s="343"/>
      <c r="D43" s="343"/>
    </row>
    <row r="44" spans="1:4" ht="9" customHeight="1">
      <c r="A44" s="20"/>
      <c r="B44" s="20"/>
      <c r="C44" s="178"/>
      <c r="D44" s="20"/>
    </row>
    <row r="45" spans="1:4">
      <c r="A45" s="15" t="s">
        <v>1</v>
      </c>
      <c r="B45" s="344" t="s">
        <v>23</v>
      </c>
      <c r="C45" s="345"/>
      <c r="D45" s="16" t="s">
        <v>2</v>
      </c>
    </row>
    <row r="46" spans="1:4" ht="17.25" customHeight="1">
      <c r="A46" s="347">
        <v>1</v>
      </c>
      <c r="B46" s="349" t="s">
        <v>28</v>
      </c>
      <c r="C46" s="7" t="s">
        <v>160</v>
      </c>
      <c r="D46" s="18">
        <v>7217326.4199999999</v>
      </c>
    </row>
    <row r="47" spans="1:4" ht="17.25" customHeight="1">
      <c r="A47" s="348"/>
      <c r="B47" s="350"/>
      <c r="C47" s="7" t="s">
        <v>159</v>
      </c>
      <c r="D47" s="18">
        <v>7183469.5099999998</v>
      </c>
    </row>
    <row r="48" spans="1:4" ht="17.25" customHeight="1">
      <c r="A48" s="7">
        <v>2</v>
      </c>
      <c r="B48" s="23" t="s">
        <v>28</v>
      </c>
      <c r="C48" s="7" t="s">
        <v>25</v>
      </c>
      <c r="D48" s="18">
        <v>122100.08</v>
      </c>
    </row>
    <row r="49" spans="1:4" ht="17.25" customHeight="1">
      <c r="A49" s="7">
        <v>3</v>
      </c>
      <c r="B49" s="23" t="s">
        <v>29</v>
      </c>
      <c r="C49" s="7" t="s">
        <v>24</v>
      </c>
      <c r="D49" s="18">
        <v>58371.199999999997</v>
      </c>
    </row>
    <row r="50" spans="1:4" ht="14.25" customHeight="1">
      <c r="A50" s="341" t="s">
        <v>6</v>
      </c>
      <c r="B50" s="346"/>
      <c r="C50" s="342"/>
      <c r="D50" s="22">
        <f>SUM(D46:D49)</f>
        <v>14581267.209999999</v>
      </c>
    </row>
    <row r="51" spans="1:4" ht="12.75" customHeight="1"/>
    <row r="52" spans="1:4" s="5" customFormat="1" ht="15.75" customHeight="1">
      <c r="A52" s="343" t="s">
        <v>158</v>
      </c>
      <c r="B52" s="343"/>
      <c r="C52" s="343"/>
      <c r="D52" s="343"/>
    </row>
    <row r="53" spans="1:4" ht="9.75" customHeight="1"/>
    <row r="54" spans="1:4" ht="28.5" customHeight="1">
      <c r="A54" s="8"/>
      <c r="B54" s="17" t="s">
        <v>140</v>
      </c>
      <c r="C54" s="198" t="s">
        <v>136</v>
      </c>
      <c r="D54" s="210">
        <v>0</v>
      </c>
    </row>
    <row r="55" spans="1:4" ht="15.75" customHeight="1">
      <c r="A55" s="8"/>
      <c r="B55" s="211" t="s">
        <v>141</v>
      </c>
      <c r="C55" s="198" t="s">
        <v>137</v>
      </c>
      <c r="D55" s="210">
        <v>63804</v>
      </c>
    </row>
    <row r="56" spans="1:4" ht="15.75" customHeight="1">
      <c r="A56" s="8"/>
      <c r="B56" s="211" t="s">
        <v>142</v>
      </c>
      <c r="C56" s="198" t="s">
        <v>138</v>
      </c>
      <c r="D56" s="210">
        <v>178830.84</v>
      </c>
    </row>
    <row r="57" spans="1:4" ht="15.75" customHeight="1">
      <c r="A57" s="8"/>
      <c r="B57" s="211" t="s">
        <v>143</v>
      </c>
      <c r="C57" s="198" t="s">
        <v>139</v>
      </c>
      <c r="D57" s="210">
        <v>1259978.8600000001</v>
      </c>
    </row>
    <row r="58" spans="1:4" ht="15.75" customHeight="1">
      <c r="A58" s="8"/>
      <c r="B58" s="337" t="s">
        <v>144</v>
      </c>
      <c r="C58" s="338" t="s">
        <v>145</v>
      </c>
      <c r="D58" s="339">
        <v>5280</v>
      </c>
    </row>
    <row r="59" spans="1:4" ht="15.75" customHeight="1">
      <c r="B59" s="337"/>
      <c r="C59" s="338"/>
      <c r="D59" s="340"/>
    </row>
    <row r="60" spans="1:4" ht="15.75" customHeight="1">
      <c r="B60" s="212"/>
      <c r="C60" s="13" t="s">
        <v>6</v>
      </c>
      <c r="D60" s="213">
        <f>SUM(D55:D58)</f>
        <v>1507893.7000000002</v>
      </c>
    </row>
    <row r="61" spans="1:4" ht="15.75" customHeight="1"/>
    <row r="62" spans="1:4">
      <c r="C62" s="12" t="s">
        <v>13</v>
      </c>
    </row>
    <row r="63" spans="1:4" ht="5.25" customHeight="1">
      <c r="C63" s="12"/>
    </row>
    <row r="64" spans="1:4">
      <c r="C64" s="12" t="s">
        <v>14</v>
      </c>
    </row>
    <row r="65" spans="4:4">
      <c r="D65" s="12"/>
    </row>
  </sheetData>
  <mergeCells count="11">
    <mergeCell ref="B58:B59"/>
    <mergeCell ref="C58:C59"/>
    <mergeCell ref="D58:D59"/>
    <mergeCell ref="B41:C41"/>
    <mergeCell ref="A1:D1"/>
    <mergeCell ref="A52:D52"/>
    <mergeCell ref="A43:D43"/>
    <mergeCell ref="B45:C45"/>
    <mergeCell ref="A50:C50"/>
    <mergeCell ref="A46:A47"/>
    <mergeCell ref="B46:B47"/>
  </mergeCells>
  <phoneticPr fontId="5" type="noConversion"/>
  <pageMargins left="0" right="0" top="0.25" bottom="0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НАСЛОВНА СТРАНА</vt:lpstr>
      <vt:lpstr>ПРИХОДИ И РАСХОДИ</vt:lpstr>
      <vt:lpstr>СТАЊЕ-ДОБАВЉАЧИ, РАЧУНИ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UCENIK</cp:lastModifiedBy>
  <cp:lastPrinted>2025-01-23T11:55:58Z</cp:lastPrinted>
  <dcterms:created xsi:type="dcterms:W3CDTF">2023-01-13T15:47:37Z</dcterms:created>
  <dcterms:modified xsi:type="dcterms:W3CDTF">2025-03-04T12:09:14Z</dcterms:modified>
</cp:coreProperties>
</file>